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36804020-230D-44A8-AC3E-4B52A296C3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32" i="1" l="1"/>
  <c r="A32" i="1" s="1"/>
  <c r="F8" i="1"/>
  <c r="A8" i="1" s="1"/>
  <c r="F10" i="1"/>
  <c r="A10" i="1" s="1"/>
  <c r="F12" i="1"/>
  <c r="A12" i="1" s="1"/>
  <c r="F14" i="1"/>
  <c r="A14" i="1" s="1"/>
  <c r="F11" i="1"/>
  <c r="A11" i="1" s="1"/>
  <c r="F17" i="1"/>
  <c r="A17" i="1" s="1"/>
  <c r="F15" i="1"/>
  <c r="A15" i="1" s="1"/>
  <c r="F21" i="1"/>
  <c r="A21" i="1" s="1"/>
  <c r="F19" i="1"/>
  <c r="A19" i="1" s="1"/>
  <c r="F30" i="1"/>
  <c r="A30" i="1" s="1"/>
  <c r="F43" i="1"/>
  <c r="A43" i="1" s="1"/>
  <c r="F28" i="1"/>
  <c r="A28" i="1" s="1"/>
  <c r="F39" i="1"/>
  <c r="A39" i="1" s="1"/>
  <c r="F13" i="1"/>
  <c r="A13" i="1" s="1"/>
  <c r="F20" i="1"/>
  <c r="A20" i="1" s="1"/>
  <c r="F27" i="1"/>
  <c r="A27" i="1" s="1"/>
  <c r="F35" i="1"/>
  <c r="A35" i="1" s="1"/>
  <c r="F37" i="1"/>
  <c r="A37" i="1" s="1"/>
  <c r="F16" i="1"/>
  <c r="A16" i="1" s="1"/>
  <c r="F38" i="1"/>
  <c r="A38" i="1" s="1"/>
  <c r="F22" i="1"/>
  <c r="A22" i="1" s="1"/>
  <c r="F23" i="1"/>
  <c r="A23" i="1" s="1"/>
  <c r="F24" i="1"/>
  <c r="A24" i="1" s="1"/>
  <c r="F36" i="1"/>
  <c r="A36" i="1" s="1"/>
  <c r="F41" i="1"/>
  <c r="A41" i="1" s="1"/>
  <c r="F33" i="1"/>
  <c r="A33" i="1" s="1"/>
  <c r="F34" i="1"/>
  <c r="A34" i="1" s="1"/>
  <c r="F29" i="1"/>
  <c r="A29" i="1" s="1"/>
  <c r="F42" i="1"/>
  <c r="A42" i="1" s="1"/>
  <c r="F44" i="1"/>
  <c r="A44" i="1" s="1"/>
  <c r="F40" i="1"/>
  <c r="A40" i="1" s="1"/>
  <c r="F9" i="1"/>
  <c r="A9" i="1" s="1"/>
  <c r="F18" i="1"/>
  <c r="A18" i="1" s="1"/>
  <c r="F25" i="1"/>
  <c r="A25" i="1" s="1"/>
  <c r="F45" i="1"/>
  <c r="A45" i="1" s="1"/>
  <c r="F46" i="1"/>
  <c r="A46" i="1" s="1"/>
  <c r="F47" i="1"/>
  <c r="A47" i="1" s="1"/>
  <c r="F48" i="1"/>
  <c r="A48" i="1" s="1"/>
  <c r="F49" i="1"/>
  <c r="A49" i="1" s="1"/>
  <c r="F31" i="1"/>
  <c r="A31" i="1" s="1"/>
  <c r="F50" i="1"/>
  <c r="A50" i="1" s="1"/>
  <c r="F26" i="1"/>
  <c r="A26" i="1" s="1"/>
  <c r="F7" i="1"/>
  <c r="A7" i="1" s="1"/>
</calcChain>
</file>

<file path=xl/sharedStrings.xml><?xml version="1.0" encoding="utf-8"?>
<sst xmlns="http://schemas.openxmlformats.org/spreadsheetml/2006/main" count="380" uniqueCount="125">
  <si>
    <t>School</t>
  </si>
  <si>
    <t>Host: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</si>
  <si>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</si>
  <si>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</si>
  <si>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</si>
  <si>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</si>
  <si>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</si>
  <si>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</si>
  <si>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</si>
  <si>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Sharyland</t>
  </si>
  <si>
    <t>San Benito</t>
  </si>
  <si>
    <t>RGVGCA</t>
  </si>
  <si>
    <t>Harlingen South</t>
  </si>
  <si>
    <t>Mercedes</t>
  </si>
  <si>
    <t>T Del Sol</t>
  </si>
  <si>
    <t>Pre-District</t>
  </si>
  <si>
    <t>Varies</t>
  </si>
  <si>
    <t>DISTRICT</t>
  </si>
  <si>
    <t>Mission Veterans Mem</t>
  </si>
  <si>
    <t>Sharyland Pioneer</t>
  </si>
  <si>
    <t>Conf &amp; Div</t>
  </si>
  <si>
    <t>31-6A</t>
  </si>
  <si>
    <t>32-6A</t>
  </si>
  <si>
    <t>31-5A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</si>
  <si>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</si>
  <si>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</si>
  <si>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</si>
  <si>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</si>
  <si>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</si>
  <si>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Treasure H</t>
  </si>
  <si>
    <t>McAllen Memorial A</t>
  </si>
  <si>
    <t>McAllen Memorial B</t>
  </si>
  <si>
    <t>Weslaco High A</t>
  </si>
  <si>
    <t>Boys Teams</t>
  </si>
  <si>
    <t>Harlingen South A</t>
  </si>
  <si>
    <t>San Benito A</t>
  </si>
  <si>
    <t>La Joya Palmview A</t>
  </si>
  <si>
    <t>Mission Veterans Mem A</t>
  </si>
  <si>
    <t>Sharyland Pioneer A</t>
  </si>
  <si>
    <t>Brownsville Veterans A</t>
  </si>
  <si>
    <t>Brownsville Veterans</t>
  </si>
  <si>
    <t>32-5A</t>
  </si>
  <si>
    <t>Los Fresnos A</t>
  </si>
  <si>
    <t>Los Fresnos</t>
  </si>
  <si>
    <t>Brownsville Hanna A</t>
  </si>
  <si>
    <t>Brownsville Hanna</t>
  </si>
  <si>
    <t>Mercedes A</t>
  </si>
  <si>
    <t>Weslaco East A</t>
  </si>
  <si>
    <t>Weslaco East</t>
  </si>
  <si>
    <t>Edcouch-Elsa A</t>
  </si>
  <si>
    <t>Edcouch-Elsa</t>
  </si>
  <si>
    <t>Donna High A</t>
  </si>
  <si>
    <t>Donna High</t>
  </si>
  <si>
    <t>Donna North A</t>
  </si>
  <si>
    <t>Donna North</t>
  </si>
  <si>
    <t>Harlingen South B</t>
  </si>
  <si>
    <t>yssas123</t>
  </si>
  <si>
    <t>2nd Semester Schedule TBA</t>
  </si>
  <si>
    <t>Tierra S</t>
  </si>
  <si>
    <t>MonteC</t>
  </si>
  <si>
    <t>Monte C</t>
  </si>
  <si>
    <t>Shary GC</t>
  </si>
  <si>
    <t>Oct 23-24</t>
  </si>
  <si>
    <t>Oct 30-31</t>
  </si>
  <si>
    <t>Nov 6-7</t>
  </si>
  <si>
    <t>Nov 13-14</t>
  </si>
  <si>
    <t>Nov 20-21</t>
  </si>
  <si>
    <t>Harlingen High A</t>
  </si>
  <si>
    <t>McAllen High A</t>
  </si>
  <si>
    <t>Sharyland High A</t>
  </si>
  <si>
    <t>Sharyland High B</t>
  </si>
  <si>
    <t>McAllen High B</t>
  </si>
  <si>
    <t>Harlingen High</t>
  </si>
  <si>
    <t>McAllen High</t>
  </si>
  <si>
    <t>Sharyland High</t>
  </si>
  <si>
    <t>30-5A</t>
  </si>
  <si>
    <t>Edinburg</t>
  </si>
  <si>
    <t>L Lagos</t>
  </si>
  <si>
    <t>Nov 14</t>
  </si>
  <si>
    <t>NS</t>
  </si>
  <si>
    <t>Valley View A</t>
  </si>
  <si>
    <t>Valley View</t>
  </si>
  <si>
    <t>Donna North B</t>
  </si>
  <si>
    <t>Edinburg Vela A</t>
  </si>
  <si>
    <t>Edinburg North A</t>
  </si>
  <si>
    <t>Edinburg High A</t>
  </si>
  <si>
    <t>PSJA Memorial A</t>
  </si>
  <si>
    <t>PSJA High A</t>
  </si>
  <si>
    <t>Edinburg Economedes A</t>
  </si>
  <si>
    <t>Edinburg Vela</t>
  </si>
  <si>
    <t>Edinburg North</t>
  </si>
  <si>
    <t>Edinburg High</t>
  </si>
  <si>
    <t>PSJA Memorial</t>
  </si>
  <si>
    <t>PSJA High</t>
  </si>
  <si>
    <t>Edinburg Economedes</t>
  </si>
  <si>
    <t>Edinburg II</t>
  </si>
  <si>
    <t>Dec 19</t>
  </si>
  <si>
    <t>PSJA</t>
  </si>
  <si>
    <t>ALL-STAR</t>
  </si>
  <si>
    <t>Howling T.</t>
  </si>
  <si>
    <t>Jan 30</t>
  </si>
  <si>
    <t>Jan 29-30</t>
  </si>
  <si>
    <t>Feb 5-6</t>
  </si>
  <si>
    <t>Feb 12-13</t>
  </si>
  <si>
    <t>Feb 26-27</t>
  </si>
  <si>
    <t>Mar 5-6</t>
  </si>
  <si>
    <t>Mar 12-13</t>
  </si>
  <si>
    <t>PSJA North A</t>
  </si>
  <si>
    <t>PSJA North</t>
  </si>
  <si>
    <t>Weslaco High B</t>
  </si>
  <si>
    <t>Rio Grande City</t>
  </si>
  <si>
    <t>Rio Grande City A</t>
  </si>
  <si>
    <t>Cancelled</t>
  </si>
  <si>
    <t>Feb 26</t>
  </si>
  <si>
    <t>Brownsville Porter A</t>
  </si>
  <si>
    <t>Brownsville Porter</t>
  </si>
  <si>
    <t>Roma A</t>
  </si>
  <si>
    <t>Roma</t>
  </si>
  <si>
    <t>Pre-Region</t>
  </si>
  <si>
    <t>Mar 26-27</t>
  </si>
  <si>
    <t>Mission Veterans Mem B</t>
  </si>
  <si>
    <t>McAllen Rowe A</t>
  </si>
  <si>
    <t>McAllen Rowe</t>
  </si>
  <si>
    <t>Brownsville Rivera A</t>
  </si>
  <si>
    <t>Brownsville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</si>
</sst>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6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6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4" fillId="8" borderId="3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1" fontId="10" fillId="0" borderId="1" xfId="0" quotePrefix="1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6" fontId="6" fillId="6" borderId="1" xfId="0" quotePrefix="1" applyNumberFormat="1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16" fontId="6" fillId="15" borderId="4" xfId="0" quotePrefix="1" applyNumberFormat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" fontId="5" fillId="16" borderId="4" xfId="0" quotePrefix="1" applyNumberFormat="1" applyFont="1" applyFill="1" applyBorder="1" applyAlignment="1">
      <alignment horizontal="center" vertical="center"/>
    </xf>
    <xf numFmtId="16" fontId="6" fillId="17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16" fontId="6" fillId="11" borderId="4" xfId="0" quotePrefix="1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990000"/>
      <color rgb="FFFF6600"/>
      <color rgb="FF800000"/>
      <color rgb="FFCC99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59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6" customWidth="1"/>
    <col min="2" max="2" width="6.7109375" style="16" customWidth="1"/>
    <col min="3" max="3" width="22.140625" style="5" customWidth="1"/>
    <col min="4" max="4" width="20.85546875" style="5" customWidth="1"/>
    <col min="5" max="5" width="4.5703125" style="16" customWidth="1"/>
    <col min="6" max="6" width="6.42578125" style="16" customWidth="1"/>
    <col min="7" max="7" width="6.140625" style="5" customWidth="1"/>
    <col min="8" max="10" width="7.42578125" style="5" customWidth="1"/>
    <col min="11" max="11" width="7.5703125" style="5" customWidth="1"/>
    <col min="12" max="12" width="7.42578125" style="5" customWidth="1"/>
    <col min="13" max="13" width="7.5703125" style="5" customWidth="1"/>
    <col min="14" max="15" width="7.42578125" style="5" customWidth="1"/>
    <col min="16" max="18" width="7.5703125" style="5" customWidth="1"/>
    <col min="19" max="23" width="7.42578125" style="5" customWidth="1"/>
    <col min="24" max="24" width="7.5703125" style="5" customWidth="1"/>
    <col min="25" max="29" width="7.42578125" style="5" customWidth="1"/>
    <col min="30" max="30" width="9.5703125" style="5" customWidth="1"/>
    <col min="31" max="58" width="7.42578125" style="5" customWidth="1"/>
    <col min="59" max="59" width="7.5703125" style="5" customWidth="1"/>
    <col min="60" max="60" width="7.28515625" style="5" customWidth="1"/>
    <col min="61" max="61" width="7.140625" style="5" customWidth="1"/>
    <col min="62" max="62" width="2.7109375" style="5" customWidth="1"/>
    <col min="63" max="63" width="22.28515625" style="5" customWidth="1"/>
    <col min="64" max="64" width="20.85546875" style="5" customWidth="1"/>
    <col min="65" max="16384" width="9.140625" style="5"/>
  </cols>
  <sheetData>
    <row r="1" spans="1:65" x14ac:dyDescent="0.2">
      <c r="A1" s="64"/>
      <c r="B1" s="65"/>
      <c r="C1" s="69" t="s">
        <v>33</v>
      </c>
      <c r="D1" s="69" t="s">
        <v>0</v>
      </c>
      <c r="E1" s="73" t="s">
        <v>20</v>
      </c>
      <c r="F1" s="61" t="s">
        <v>25</v>
      </c>
      <c r="G1" s="1" t="s">
        <v>1</v>
      </c>
      <c r="H1" s="31" t="s">
        <v>11</v>
      </c>
      <c r="I1" s="31" t="s">
        <v>11</v>
      </c>
      <c r="J1" s="31" t="s">
        <v>11</v>
      </c>
      <c r="K1" s="31" t="s">
        <v>11</v>
      </c>
      <c r="L1" s="31" t="s">
        <v>11</v>
      </c>
      <c r="M1" s="31" t="s">
        <v>11</v>
      </c>
      <c r="N1" s="31" t="s">
        <v>11</v>
      </c>
      <c r="O1" s="31" t="s">
        <v>11</v>
      </c>
      <c r="P1" s="31" t="s">
        <v>11</v>
      </c>
      <c r="Q1" s="31" t="s">
        <v>11</v>
      </c>
      <c r="R1" s="31" t="s">
        <v>11</v>
      </c>
      <c r="S1" s="31" t="s">
        <v>11</v>
      </c>
      <c r="T1" s="17" t="s">
        <v>9</v>
      </c>
      <c r="U1" s="17" t="s">
        <v>9</v>
      </c>
      <c r="V1" s="31" t="s">
        <v>11</v>
      </c>
      <c r="W1" s="31" t="s">
        <v>11</v>
      </c>
      <c r="X1" s="31" t="s">
        <v>11</v>
      </c>
      <c r="Y1" s="31" t="s">
        <v>11</v>
      </c>
      <c r="Z1" s="44" t="s">
        <v>76</v>
      </c>
      <c r="AA1" s="31" t="s">
        <v>11</v>
      </c>
      <c r="AB1" s="31" t="s">
        <v>11</v>
      </c>
      <c r="AC1" s="44" t="s">
        <v>95</v>
      </c>
      <c r="AD1" s="56" t="s">
        <v>57</v>
      </c>
      <c r="AE1" s="47" t="s">
        <v>97</v>
      </c>
      <c r="AF1" s="31" t="s">
        <v>11</v>
      </c>
      <c r="AG1" s="31" t="s">
        <v>11</v>
      </c>
      <c r="AH1" s="31" t="s">
        <v>11</v>
      </c>
      <c r="AI1" s="31" t="s">
        <v>11</v>
      </c>
      <c r="AJ1" s="31" t="s">
        <v>11</v>
      </c>
      <c r="AK1" s="31" t="s">
        <v>11</v>
      </c>
      <c r="AL1" s="31" t="s">
        <v>11</v>
      </c>
      <c r="AM1" s="31" t="s">
        <v>11</v>
      </c>
      <c r="AN1" s="31" t="s">
        <v>11</v>
      </c>
      <c r="AO1" s="31" t="s">
        <v>11</v>
      </c>
      <c r="AP1" s="17" t="s">
        <v>9</v>
      </c>
      <c r="AQ1" s="17" t="s">
        <v>9</v>
      </c>
      <c r="AR1" s="31" t="s">
        <v>11</v>
      </c>
      <c r="AS1" s="48" t="s">
        <v>11</v>
      </c>
      <c r="AT1" s="47" t="s">
        <v>97</v>
      </c>
      <c r="AU1" s="49" t="s">
        <v>13</v>
      </c>
      <c r="AV1" s="49" t="s">
        <v>13</v>
      </c>
      <c r="AW1" s="31" t="s">
        <v>11</v>
      </c>
      <c r="AX1" s="31" t="s">
        <v>11</v>
      </c>
      <c r="AY1" s="32" t="s">
        <v>81</v>
      </c>
      <c r="AZ1" s="32" t="s">
        <v>81</v>
      </c>
      <c r="BA1" s="31" t="s">
        <v>11</v>
      </c>
      <c r="BB1" s="31" t="s">
        <v>11</v>
      </c>
      <c r="BC1" s="31" t="s">
        <v>98</v>
      </c>
      <c r="BD1" s="31" t="s">
        <v>98</v>
      </c>
      <c r="BE1" s="31" t="s">
        <v>118</v>
      </c>
      <c r="BF1" s="31" t="s">
        <v>118</v>
      </c>
      <c r="BG1" s="2" t="s">
        <v>15</v>
      </c>
      <c r="BH1" s="3" t="s">
        <v>17</v>
      </c>
      <c r="BI1" s="3" t="s">
        <v>17</v>
      </c>
      <c r="BJ1" s="19"/>
      <c r="BK1" s="4" t="s">
        <v>56</v>
      </c>
      <c r="BL1" s="4"/>
    </row>
    <row r="2" spans="1:65" x14ac:dyDescent="0.2">
      <c r="A2" s="66" t="s">
        <v>2</v>
      </c>
      <c r="B2" s="59" t="s">
        <v>26</v>
      </c>
      <c r="C2" s="70"/>
      <c r="D2" s="71"/>
      <c r="E2" s="74"/>
      <c r="F2" s="62"/>
      <c r="G2" s="6" t="s">
        <v>3</v>
      </c>
      <c r="H2" s="32" t="s">
        <v>4</v>
      </c>
      <c r="I2" s="32" t="s">
        <v>4</v>
      </c>
      <c r="J2" s="33" t="s">
        <v>58</v>
      </c>
      <c r="K2" s="33" t="s">
        <v>58</v>
      </c>
      <c r="L2" s="34" t="s">
        <v>24</v>
      </c>
      <c r="M2" s="34" t="s">
        <v>24</v>
      </c>
      <c r="N2" s="33" t="s">
        <v>58</v>
      </c>
      <c r="O2" s="33" t="s">
        <v>58</v>
      </c>
      <c r="P2" s="35" t="s">
        <v>59</v>
      </c>
      <c r="Q2" s="35" t="s">
        <v>60</v>
      </c>
      <c r="R2" s="36" t="s">
        <v>29</v>
      </c>
      <c r="S2" s="36" t="s">
        <v>29</v>
      </c>
      <c r="T2" s="17" t="s">
        <v>61</v>
      </c>
      <c r="U2" s="17" t="s">
        <v>61</v>
      </c>
      <c r="V2" s="37" t="s">
        <v>14</v>
      </c>
      <c r="W2" s="37" t="s">
        <v>14</v>
      </c>
      <c r="X2" s="34" t="s">
        <v>24</v>
      </c>
      <c r="Y2" s="34" t="s">
        <v>24</v>
      </c>
      <c r="Z2" s="44" t="s">
        <v>77</v>
      </c>
      <c r="AA2" s="33" t="s">
        <v>58</v>
      </c>
      <c r="AB2" s="33" t="s">
        <v>58</v>
      </c>
      <c r="AC2" s="44" t="s">
        <v>77</v>
      </c>
      <c r="AD2" s="57"/>
      <c r="AE2" s="47" t="s">
        <v>14</v>
      </c>
      <c r="AF2" s="33" t="s">
        <v>58</v>
      </c>
      <c r="AG2" s="33" t="s">
        <v>58</v>
      </c>
      <c r="AH2" s="34" t="s">
        <v>24</v>
      </c>
      <c r="AI2" s="34" t="s">
        <v>24</v>
      </c>
      <c r="AJ2" s="47" t="s">
        <v>61</v>
      </c>
      <c r="AK2" s="47" t="s">
        <v>61</v>
      </c>
      <c r="AL2" s="44" t="s">
        <v>77</v>
      </c>
      <c r="AM2" s="44" t="s">
        <v>77</v>
      </c>
      <c r="AN2" s="36" t="s">
        <v>29</v>
      </c>
      <c r="AO2" s="36" t="s">
        <v>29</v>
      </c>
      <c r="AP2" s="17" t="s">
        <v>61</v>
      </c>
      <c r="AQ2" s="17" t="s">
        <v>61</v>
      </c>
      <c r="AR2" s="35" t="s">
        <v>59</v>
      </c>
      <c r="AS2" s="50" t="s">
        <v>60</v>
      </c>
      <c r="AT2" s="47" t="s">
        <v>14</v>
      </c>
      <c r="AU2" s="49" t="s">
        <v>29</v>
      </c>
      <c r="AV2" s="49" t="s">
        <v>29</v>
      </c>
      <c r="AW2" s="33" t="s">
        <v>58</v>
      </c>
      <c r="AX2" s="33" t="s">
        <v>58</v>
      </c>
      <c r="AY2" s="32" t="s">
        <v>14</v>
      </c>
      <c r="AZ2" s="32" t="s">
        <v>14</v>
      </c>
      <c r="BA2" s="36" t="s">
        <v>99</v>
      </c>
      <c r="BB2" s="36" t="s">
        <v>99</v>
      </c>
      <c r="BC2" s="32" t="s">
        <v>4</v>
      </c>
      <c r="BD2" s="32" t="s">
        <v>4</v>
      </c>
      <c r="BE2" s="32" t="s">
        <v>4</v>
      </c>
      <c r="BF2" s="32" t="s">
        <v>4</v>
      </c>
      <c r="BG2" s="21" t="s">
        <v>16</v>
      </c>
      <c r="BH2" s="3" t="s">
        <v>16</v>
      </c>
      <c r="BI2" s="3" t="s">
        <v>16</v>
      </c>
      <c r="BJ2" s="19"/>
      <c r="BK2" s="4"/>
      <c r="BL2" s="4"/>
    </row>
    <row r="3" spans="1:65" x14ac:dyDescent="0.2">
      <c r="A3" s="67"/>
      <c r="B3" s="68"/>
      <c r="C3" s="70"/>
      <c r="D3" s="71"/>
      <c r="E3" s="74"/>
      <c r="F3" s="62"/>
      <c r="G3" s="1" t="s">
        <v>5</v>
      </c>
      <c r="H3" s="31">
        <v>72</v>
      </c>
      <c r="I3" s="31">
        <v>72</v>
      </c>
      <c r="J3" s="31">
        <v>72</v>
      </c>
      <c r="K3" s="31">
        <v>72</v>
      </c>
      <c r="L3" s="31">
        <v>72</v>
      </c>
      <c r="M3" s="31">
        <v>72</v>
      </c>
      <c r="N3" s="31">
        <v>72</v>
      </c>
      <c r="O3" s="31">
        <v>72</v>
      </c>
      <c r="P3" s="31">
        <v>71</v>
      </c>
      <c r="Q3" s="31">
        <v>71</v>
      </c>
      <c r="R3" s="31">
        <v>72</v>
      </c>
      <c r="S3" s="31">
        <v>72</v>
      </c>
      <c r="T3" s="17">
        <v>71</v>
      </c>
      <c r="U3" s="17">
        <v>71</v>
      </c>
      <c r="V3" s="31">
        <v>72</v>
      </c>
      <c r="W3" s="31">
        <v>72</v>
      </c>
      <c r="X3" s="31">
        <v>72</v>
      </c>
      <c r="Y3" s="31">
        <v>72</v>
      </c>
      <c r="Z3" s="44">
        <v>72</v>
      </c>
      <c r="AA3" s="31">
        <v>72</v>
      </c>
      <c r="AB3" s="31">
        <v>72</v>
      </c>
      <c r="AC3" s="44">
        <v>72</v>
      </c>
      <c r="AD3" s="57"/>
      <c r="AE3" s="47">
        <v>72</v>
      </c>
      <c r="AF3" s="31">
        <v>72</v>
      </c>
      <c r="AG3" s="31">
        <v>72</v>
      </c>
      <c r="AH3" s="31">
        <v>72</v>
      </c>
      <c r="AI3" s="31">
        <v>72</v>
      </c>
      <c r="AJ3" s="31">
        <v>72</v>
      </c>
      <c r="AK3" s="31">
        <v>72</v>
      </c>
      <c r="AL3" s="55" t="s">
        <v>112</v>
      </c>
      <c r="AM3" s="55" t="s">
        <v>112</v>
      </c>
      <c r="AN3" s="55" t="s">
        <v>112</v>
      </c>
      <c r="AO3" s="55" t="s">
        <v>112</v>
      </c>
      <c r="AP3" s="17">
        <v>71</v>
      </c>
      <c r="AQ3" s="17">
        <v>71</v>
      </c>
      <c r="AR3" s="31">
        <v>71</v>
      </c>
      <c r="AS3" s="48">
        <v>71</v>
      </c>
      <c r="AT3" s="47">
        <v>72</v>
      </c>
      <c r="AU3" s="49">
        <v>72</v>
      </c>
      <c r="AV3" s="49">
        <v>72</v>
      </c>
      <c r="AW3" s="31">
        <v>72</v>
      </c>
      <c r="AX3" s="31">
        <v>72</v>
      </c>
      <c r="AY3" s="32">
        <v>72</v>
      </c>
      <c r="AZ3" s="32">
        <v>72</v>
      </c>
      <c r="BA3" s="31">
        <v>72</v>
      </c>
      <c r="BB3" s="31">
        <v>72</v>
      </c>
      <c r="BC3" s="31">
        <v>72</v>
      </c>
      <c r="BD3" s="31">
        <v>72</v>
      </c>
      <c r="BE3" s="31">
        <v>72</v>
      </c>
      <c r="BF3" s="31">
        <v>72</v>
      </c>
      <c r="BG3" s="21" t="s">
        <v>16</v>
      </c>
      <c r="BH3" s="3" t="s">
        <v>16</v>
      </c>
      <c r="BI3" s="3" t="s">
        <v>16</v>
      </c>
      <c r="BJ3" s="19"/>
      <c r="BK3" s="4"/>
      <c r="BL3" s="4"/>
    </row>
    <row r="4" spans="1:65" x14ac:dyDescent="0.2">
      <c r="A4" s="67"/>
      <c r="B4" s="68"/>
      <c r="C4" s="70"/>
      <c r="D4" s="72"/>
      <c r="E4" s="75"/>
      <c r="F4" s="63"/>
      <c r="G4" s="7" t="s">
        <v>6</v>
      </c>
      <c r="H4" s="38" t="s">
        <v>62</v>
      </c>
      <c r="I4" s="38" t="s">
        <v>62</v>
      </c>
      <c r="J4" s="38" t="s">
        <v>62</v>
      </c>
      <c r="K4" s="38" t="s">
        <v>62</v>
      </c>
      <c r="L4" s="38" t="s">
        <v>62</v>
      </c>
      <c r="M4" s="38" t="s">
        <v>62</v>
      </c>
      <c r="N4" s="38" t="s">
        <v>63</v>
      </c>
      <c r="O4" s="38" t="s">
        <v>63</v>
      </c>
      <c r="P4" s="39" t="s">
        <v>64</v>
      </c>
      <c r="Q4" s="39" t="s">
        <v>64</v>
      </c>
      <c r="R4" s="39" t="s">
        <v>64</v>
      </c>
      <c r="S4" s="39" t="s">
        <v>64</v>
      </c>
      <c r="T4" s="18" t="s">
        <v>65</v>
      </c>
      <c r="U4" s="18" t="s">
        <v>65</v>
      </c>
      <c r="V4" s="39" t="s">
        <v>65</v>
      </c>
      <c r="W4" s="39" t="s">
        <v>65</v>
      </c>
      <c r="X4" s="39" t="s">
        <v>65</v>
      </c>
      <c r="Y4" s="39" t="s">
        <v>65</v>
      </c>
      <c r="Z4" s="45" t="s">
        <v>78</v>
      </c>
      <c r="AA4" s="39" t="s">
        <v>66</v>
      </c>
      <c r="AB4" s="39" t="s">
        <v>66</v>
      </c>
      <c r="AC4" s="45" t="s">
        <v>96</v>
      </c>
      <c r="AD4" s="58"/>
      <c r="AE4" s="51" t="s">
        <v>100</v>
      </c>
      <c r="AF4" s="39" t="s">
        <v>101</v>
      </c>
      <c r="AG4" s="39" t="s">
        <v>101</v>
      </c>
      <c r="AH4" s="39" t="s">
        <v>101</v>
      </c>
      <c r="AI4" s="39" t="s">
        <v>101</v>
      </c>
      <c r="AJ4" s="39" t="s">
        <v>102</v>
      </c>
      <c r="AK4" s="39" t="s">
        <v>102</v>
      </c>
      <c r="AL4" s="39" t="s">
        <v>103</v>
      </c>
      <c r="AM4" s="39" t="s">
        <v>103</v>
      </c>
      <c r="AN4" s="39" t="s">
        <v>103</v>
      </c>
      <c r="AO4" s="39" t="s">
        <v>103</v>
      </c>
      <c r="AP4" s="18" t="s">
        <v>104</v>
      </c>
      <c r="AQ4" s="18" t="s">
        <v>104</v>
      </c>
      <c r="AR4" s="39" t="s">
        <v>104</v>
      </c>
      <c r="AS4" s="38" t="s">
        <v>104</v>
      </c>
      <c r="AT4" s="51" t="s">
        <v>113</v>
      </c>
      <c r="AU4" s="52" t="s">
        <v>105</v>
      </c>
      <c r="AV4" s="52" t="s">
        <v>105</v>
      </c>
      <c r="AW4" s="53" t="s">
        <v>105</v>
      </c>
      <c r="AX4" s="53" t="s">
        <v>105</v>
      </c>
      <c r="AY4" s="54" t="s">
        <v>105</v>
      </c>
      <c r="AZ4" s="54" t="s">
        <v>105</v>
      </c>
      <c r="BA4" s="53" t="s">
        <v>106</v>
      </c>
      <c r="BB4" s="53" t="s">
        <v>106</v>
      </c>
      <c r="BC4" s="53" t="s">
        <v>106</v>
      </c>
      <c r="BD4" s="53" t="s">
        <v>106</v>
      </c>
      <c r="BE4" s="53" t="s">
        <v>119</v>
      </c>
      <c r="BF4" s="53" t="s">
        <v>119</v>
      </c>
      <c r="BG4" s="21" t="s">
        <v>16</v>
      </c>
      <c r="BH4" s="3" t="s">
        <v>16</v>
      </c>
      <c r="BI4" s="3" t="s">
        <v>16</v>
      </c>
      <c r="BJ4" s="20"/>
      <c r="BK4" s="8"/>
      <c r="BL4" s="8"/>
    </row>
    <row r="5" spans="1:65" x14ac:dyDescent="0.2">
      <c r="A5" s="9"/>
      <c r="B5" s="10"/>
      <c r="D5" s="11"/>
      <c r="E5" s="10"/>
      <c r="F5" s="10"/>
      <c r="G5" s="59" t="s">
        <v>27</v>
      </c>
      <c r="H5" s="22"/>
      <c r="I5" s="23"/>
      <c r="J5" s="24"/>
      <c r="K5" s="24"/>
      <c r="L5" s="24"/>
      <c r="M5" s="25"/>
      <c r="N5" s="22"/>
      <c r="O5" s="22"/>
      <c r="P5" s="24"/>
      <c r="Q5" s="24"/>
      <c r="R5" s="24"/>
      <c r="S5" s="24"/>
      <c r="T5" s="24"/>
      <c r="U5" s="26"/>
      <c r="V5" s="26"/>
      <c r="W5" s="26"/>
      <c r="X5" s="26"/>
      <c r="Y5" s="27"/>
      <c r="Z5" s="26"/>
      <c r="AA5" s="26"/>
      <c r="AB5" s="26"/>
      <c r="AC5" s="40"/>
      <c r="AD5" s="12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41"/>
      <c r="BH5" s="26"/>
      <c r="BI5" s="26"/>
      <c r="BJ5" s="26"/>
      <c r="BK5" s="11"/>
      <c r="BL5" s="11"/>
    </row>
    <row r="6" spans="1:65" x14ac:dyDescent="0.2">
      <c r="A6" s="9"/>
      <c r="B6" s="13" t="s">
        <v>26</v>
      </c>
      <c r="C6" s="11"/>
      <c r="D6" s="11"/>
      <c r="E6" s="14"/>
      <c r="F6" s="14"/>
      <c r="G6" s="60"/>
      <c r="H6" s="22"/>
      <c r="I6" s="24"/>
      <c r="J6" s="24"/>
      <c r="K6" s="24"/>
      <c r="L6" s="24"/>
      <c r="M6" s="28"/>
      <c r="N6" s="22"/>
      <c r="O6" s="22"/>
      <c r="P6" s="24"/>
      <c r="Q6" s="24"/>
      <c r="R6" s="24"/>
      <c r="S6" s="24"/>
      <c r="T6" s="24"/>
      <c r="U6" s="26"/>
      <c r="V6" s="26"/>
      <c r="W6" s="26"/>
      <c r="X6" s="26"/>
      <c r="Y6" s="27"/>
      <c r="Z6" s="26"/>
      <c r="AA6" s="26"/>
      <c r="AB6" s="26"/>
      <c r="AC6" s="40"/>
      <c r="AD6" s="12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41"/>
      <c r="BH6" s="26"/>
      <c r="BI6" s="26"/>
      <c r="BJ6" s="26"/>
      <c r="BK6" s="11"/>
      <c r="BL6" s="11"/>
    </row>
    <row r="7" spans="1:65" x14ac:dyDescent="0.2">
      <c r="A7" s="15">
        <f>SUM(H7:BJ7)/F7</f>
        <v>300.41176470588238</v>
      </c>
      <c r="B7" s="14">
        <v>1</v>
      </c>
      <c r="C7" s="14" t="s">
        <v>30</v>
      </c>
      <c r="D7" s="14" t="s">
        <v>8</v>
      </c>
      <c r="E7" s="14" t="s">
        <v>23</v>
      </c>
      <c r="F7" s="14">
        <f>COUNT(H7:BJ7)</f>
        <v>17</v>
      </c>
      <c r="G7" s="14">
        <v>9</v>
      </c>
      <c r="H7" s="40">
        <v>297</v>
      </c>
      <c r="I7" s="40">
        <v>301</v>
      </c>
      <c r="J7" s="40"/>
      <c r="K7" s="40"/>
      <c r="L7" s="40"/>
      <c r="M7" s="40"/>
      <c r="N7" s="40"/>
      <c r="O7" s="40"/>
      <c r="P7" s="40"/>
      <c r="Q7" s="40"/>
      <c r="R7" s="40">
        <v>301</v>
      </c>
      <c r="S7" s="40">
        <v>313</v>
      </c>
      <c r="T7" s="40"/>
      <c r="U7" s="40"/>
      <c r="V7" s="40">
        <v>304</v>
      </c>
      <c r="W7" s="40">
        <v>309</v>
      </c>
      <c r="X7" s="40"/>
      <c r="Y7" s="40"/>
      <c r="Z7" s="40"/>
      <c r="AA7" s="40"/>
      <c r="AB7" s="40"/>
      <c r="AC7" s="40"/>
      <c r="AD7" s="42"/>
      <c r="AE7" s="40"/>
      <c r="AF7" s="40">
        <v>291</v>
      </c>
      <c r="AG7" s="40">
        <v>314</v>
      </c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>
        <v>288</v>
      </c>
      <c r="AS7" s="40">
        <v>300</v>
      </c>
      <c r="AT7" s="40"/>
      <c r="AU7" s="40"/>
      <c r="AV7" s="40"/>
      <c r="AW7" s="40"/>
      <c r="AX7" s="40"/>
      <c r="AY7" s="40">
        <v>294</v>
      </c>
      <c r="AZ7" s="40">
        <v>301</v>
      </c>
      <c r="BA7" s="40"/>
      <c r="BB7" s="40"/>
      <c r="BC7" s="40">
        <v>298</v>
      </c>
      <c r="BD7" s="40">
        <v>315</v>
      </c>
      <c r="BE7" s="40"/>
      <c r="BF7" s="40"/>
      <c r="BG7" s="29">
        <v>294</v>
      </c>
      <c r="BH7" s="29">
        <v>291</v>
      </c>
      <c r="BI7" s="29">
        <v>296</v>
      </c>
      <c r="BJ7" s="29"/>
      <c r="BK7" s="14" t="s">
        <v>30</v>
      </c>
      <c r="BL7" s="14" t="s">
        <v>8</v>
      </c>
      <c r="BM7"/>
    </row>
    <row r="8" spans="1:65" x14ac:dyDescent="0.2">
      <c r="A8" s="15">
        <f>SUM(H8:BJ8)/F8</f>
        <v>317.28571428571428</v>
      </c>
      <c r="B8" s="14">
        <v>2</v>
      </c>
      <c r="C8" s="14" t="s">
        <v>67</v>
      </c>
      <c r="D8" s="14" t="s">
        <v>72</v>
      </c>
      <c r="E8" s="14" t="s">
        <v>22</v>
      </c>
      <c r="F8" s="14">
        <f>COUNT(H8:BJ8)</f>
        <v>14</v>
      </c>
      <c r="G8" s="14">
        <v>7</v>
      </c>
      <c r="H8" s="40">
        <v>326</v>
      </c>
      <c r="I8" s="40">
        <v>329</v>
      </c>
      <c r="J8" s="40"/>
      <c r="K8" s="40"/>
      <c r="L8" s="40"/>
      <c r="M8" s="40"/>
      <c r="N8" s="40">
        <v>320</v>
      </c>
      <c r="O8" s="40">
        <v>312</v>
      </c>
      <c r="P8" s="40"/>
      <c r="Q8" s="40"/>
      <c r="R8" s="40">
        <v>323</v>
      </c>
      <c r="S8" s="40">
        <v>299</v>
      </c>
      <c r="T8" s="40"/>
      <c r="U8" s="40"/>
      <c r="V8" s="40"/>
      <c r="W8" s="40"/>
      <c r="X8" s="40"/>
      <c r="Y8" s="40"/>
      <c r="Z8" s="40"/>
      <c r="AA8" s="40">
        <v>307</v>
      </c>
      <c r="AB8" s="40">
        <v>304</v>
      </c>
      <c r="AC8" s="40"/>
      <c r="AD8" s="42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>
        <v>312</v>
      </c>
      <c r="AX8" s="40">
        <v>325</v>
      </c>
      <c r="AY8" s="40"/>
      <c r="AZ8" s="40"/>
      <c r="BA8" s="40"/>
      <c r="BB8" s="40"/>
      <c r="BC8" s="40">
        <v>341</v>
      </c>
      <c r="BD8" s="40">
        <v>326</v>
      </c>
      <c r="BE8" s="40"/>
      <c r="BF8" s="40"/>
      <c r="BG8" s="29"/>
      <c r="BH8" s="29">
        <v>312</v>
      </c>
      <c r="BI8" s="29">
        <v>306</v>
      </c>
      <c r="BJ8" s="29"/>
      <c r="BK8" s="14" t="s">
        <v>67</v>
      </c>
      <c r="BL8" s="14" t="s">
        <v>72</v>
      </c>
      <c r="BM8"/>
    </row>
    <row r="9" spans="1:65" x14ac:dyDescent="0.2">
      <c r="A9" s="15">
        <f>SUM(H9:BJ9)/F9</f>
        <v>322.41666666666669</v>
      </c>
      <c r="B9" s="14">
        <v>3</v>
      </c>
      <c r="C9" s="14" t="s">
        <v>83</v>
      </c>
      <c r="D9" s="14" t="s">
        <v>89</v>
      </c>
      <c r="E9" s="14" t="s">
        <v>21</v>
      </c>
      <c r="F9" s="14">
        <f>COUNT(H9:BJ9)</f>
        <v>12</v>
      </c>
      <c r="G9" s="14">
        <v>8</v>
      </c>
      <c r="H9" s="40"/>
      <c r="I9" s="40"/>
      <c r="J9" s="40"/>
      <c r="K9" s="40"/>
      <c r="L9" s="40"/>
      <c r="M9" s="40"/>
      <c r="N9" s="40"/>
      <c r="O9" s="40"/>
      <c r="P9" s="40"/>
      <c r="Q9" s="30"/>
      <c r="R9" s="40"/>
      <c r="S9" s="40"/>
      <c r="T9" s="40"/>
      <c r="U9" s="40"/>
      <c r="V9" s="40"/>
      <c r="W9" s="40"/>
      <c r="X9" s="40"/>
      <c r="Y9" s="40"/>
      <c r="Z9" s="40">
        <v>342</v>
      </c>
      <c r="AA9" s="40"/>
      <c r="AB9" s="40"/>
      <c r="AC9" s="40">
        <v>307</v>
      </c>
      <c r="AD9" s="42"/>
      <c r="AE9" s="30">
        <v>325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>
        <v>312</v>
      </c>
      <c r="AS9" s="46" t="s">
        <v>79</v>
      </c>
      <c r="AT9" s="30"/>
      <c r="AU9" s="30"/>
      <c r="AV9" s="30"/>
      <c r="AW9" s="30"/>
      <c r="AX9" s="30"/>
      <c r="AY9" s="30">
        <v>328</v>
      </c>
      <c r="AZ9" s="30">
        <v>322</v>
      </c>
      <c r="BA9" s="30"/>
      <c r="BB9" s="30"/>
      <c r="BC9" s="30">
        <v>343</v>
      </c>
      <c r="BD9" s="30">
        <v>342</v>
      </c>
      <c r="BE9" s="30">
        <v>327</v>
      </c>
      <c r="BF9" s="30">
        <v>319</v>
      </c>
      <c r="BG9" s="29"/>
      <c r="BH9" s="29">
        <v>309</v>
      </c>
      <c r="BI9" s="29">
        <v>293</v>
      </c>
      <c r="BJ9" s="29"/>
      <c r="BK9" s="14" t="s">
        <v>83</v>
      </c>
      <c r="BL9" s="14" t="s">
        <v>89</v>
      </c>
      <c r="BM9"/>
    </row>
    <row r="10" spans="1:65" x14ac:dyDescent="0.2">
      <c r="A10" s="15">
        <f>SUM(H10:BJ10)/F10</f>
        <v>323.64705882352939</v>
      </c>
      <c r="B10" s="14">
        <v>4</v>
      </c>
      <c r="C10" s="14" t="s">
        <v>34</v>
      </c>
      <c r="D10" s="14" t="s">
        <v>12</v>
      </c>
      <c r="E10" s="14" t="s">
        <v>22</v>
      </c>
      <c r="F10" s="14">
        <f>COUNT(H10:BJ10)</f>
        <v>17</v>
      </c>
      <c r="G10" s="14">
        <v>9</v>
      </c>
      <c r="H10" s="40">
        <v>331</v>
      </c>
      <c r="I10" s="40">
        <v>337</v>
      </c>
      <c r="J10" s="40"/>
      <c r="K10" s="40"/>
      <c r="L10" s="40"/>
      <c r="M10" s="40"/>
      <c r="N10" s="40">
        <v>322</v>
      </c>
      <c r="O10" s="40">
        <v>318</v>
      </c>
      <c r="P10" s="40"/>
      <c r="Q10" s="40"/>
      <c r="R10" s="40">
        <v>338</v>
      </c>
      <c r="S10" s="40">
        <v>331</v>
      </c>
      <c r="T10" s="40"/>
      <c r="U10" s="40"/>
      <c r="V10" s="40"/>
      <c r="W10" s="40"/>
      <c r="X10" s="40"/>
      <c r="Y10" s="40"/>
      <c r="Z10" s="40"/>
      <c r="AA10" s="40">
        <v>312</v>
      </c>
      <c r="AB10" s="40">
        <v>313</v>
      </c>
      <c r="AC10" s="40"/>
      <c r="AD10" s="42"/>
      <c r="AE10" s="40"/>
      <c r="AF10" s="40">
        <v>328</v>
      </c>
      <c r="AG10" s="40">
        <v>326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>
        <v>318</v>
      </c>
      <c r="AX10" s="40">
        <v>317</v>
      </c>
      <c r="AY10" s="40"/>
      <c r="AZ10" s="40"/>
      <c r="BA10" s="40"/>
      <c r="BB10" s="40"/>
      <c r="BC10" s="40">
        <v>339</v>
      </c>
      <c r="BD10" s="40">
        <v>346</v>
      </c>
      <c r="BE10" s="40"/>
      <c r="BF10" s="40"/>
      <c r="BG10" s="29">
        <v>304</v>
      </c>
      <c r="BH10" s="29">
        <v>319</v>
      </c>
      <c r="BI10" s="29">
        <v>303</v>
      </c>
      <c r="BJ10" s="29"/>
      <c r="BK10" s="14" t="s">
        <v>34</v>
      </c>
      <c r="BL10" s="14" t="s">
        <v>12</v>
      </c>
      <c r="BM10"/>
    </row>
    <row r="11" spans="1:65" x14ac:dyDescent="0.2">
      <c r="A11" s="15">
        <f>SUM(H11:BJ11)/F11</f>
        <v>325.64705882352939</v>
      </c>
      <c r="B11" s="14">
        <v>5</v>
      </c>
      <c r="C11" s="14" t="s">
        <v>68</v>
      </c>
      <c r="D11" s="14" t="s">
        <v>73</v>
      </c>
      <c r="E11" s="14" t="s">
        <v>23</v>
      </c>
      <c r="F11" s="14">
        <f>COUNT(H11:BJ11)</f>
        <v>17</v>
      </c>
      <c r="G11" s="14">
        <v>9</v>
      </c>
      <c r="H11" s="40">
        <v>353</v>
      </c>
      <c r="I11" s="40">
        <v>340</v>
      </c>
      <c r="J11" s="40"/>
      <c r="K11" s="40"/>
      <c r="L11" s="40"/>
      <c r="M11" s="40"/>
      <c r="N11" s="40"/>
      <c r="O11" s="40"/>
      <c r="P11" s="40"/>
      <c r="Q11" s="40"/>
      <c r="R11" s="40">
        <v>316</v>
      </c>
      <c r="S11" s="40">
        <v>315</v>
      </c>
      <c r="T11" s="40"/>
      <c r="U11" s="40"/>
      <c r="V11" s="40">
        <v>315</v>
      </c>
      <c r="W11" s="40">
        <v>318</v>
      </c>
      <c r="X11" s="40"/>
      <c r="Y11" s="40"/>
      <c r="Z11" s="40"/>
      <c r="AA11" s="40"/>
      <c r="AB11" s="40"/>
      <c r="AC11" s="40"/>
      <c r="AD11" s="42"/>
      <c r="AE11" s="40"/>
      <c r="AF11" s="40">
        <v>331</v>
      </c>
      <c r="AG11" s="40">
        <v>332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>
        <v>319</v>
      </c>
      <c r="AS11" s="40">
        <v>323</v>
      </c>
      <c r="AT11" s="40"/>
      <c r="AU11" s="40"/>
      <c r="AV11" s="40"/>
      <c r="AW11" s="40"/>
      <c r="AX11" s="40"/>
      <c r="AY11" s="40">
        <v>320</v>
      </c>
      <c r="AZ11" s="40">
        <v>336</v>
      </c>
      <c r="BA11" s="40"/>
      <c r="BB11" s="40"/>
      <c r="BC11" s="40">
        <v>343</v>
      </c>
      <c r="BD11" s="40">
        <v>339</v>
      </c>
      <c r="BE11" s="40"/>
      <c r="BF11" s="40"/>
      <c r="BG11" s="29">
        <v>308</v>
      </c>
      <c r="BH11" s="29">
        <v>309</v>
      </c>
      <c r="BI11" s="29">
        <v>319</v>
      </c>
      <c r="BJ11" s="29"/>
      <c r="BK11" s="14" t="s">
        <v>68</v>
      </c>
      <c r="BL11" s="14" t="s">
        <v>73</v>
      </c>
      <c r="BM11"/>
    </row>
    <row r="12" spans="1:65" x14ac:dyDescent="0.2">
      <c r="A12" s="15">
        <f>SUM(H12:BJ12)/F12</f>
        <v>328.1764705882353</v>
      </c>
      <c r="B12" s="14">
        <v>6</v>
      </c>
      <c r="C12" s="14" t="s">
        <v>38</v>
      </c>
      <c r="D12" s="14" t="s">
        <v>19</v>
      </c>
      <c r="E12" s="14" t="s">
        <v>23</v>
      </c>
      <c r="F12" s="14">
        <f>COUNT(H12:BJ12)</f>
        <v>17</v>
      </c>
      <c r="G12" s="14">
        <v>9</v>
      </c>
      <c r="H12" s="40">
        <v>344</v>
      </c>
      <c r="I12" s="40">
        <v>328</v>
      </c>
      <c r="J12" s="40"/>
      <c r="K12" s="40"/>
      <c r="L12" s="40"/>
      <c r="M12" s="40"/>
      <c r="N12" s="40"/>
      <c r="O12" s="40"/>
      <c r="P12" s="40">
        <v>344</v>
      </c>
      <c r="Q12" s="40">
        <v>326</v>
      </c>
      <c r="R12" s="40"/>
      <c r="S12" s="40"/>
      <c r="T12" s="40">
        <v>318</v>
      </c>
      <c r="U12" s="40">
        <v>333</v>
      </c>
      <c r="V12" s="40"/>
      <c r="W12" s="40"/>
      <c r="X12" s="40"/>
      <c r="Y12" s="40"/>
      <c r="Z12" s="40"/>
      <c r="AA12" s="40"/>
      <c r="AB12" s="40"/>
      <c r="AC12" s="40"/>
      <c r="AD12" s="42"/>
      <c r="AE12" s="40"/>
      <c r="AF12" s="40">
        <v>320</v>
      </c>
      <c r="AG12" s="40">
        <v>330</v>
      </c>
      <c r="AH12" s="40"/>
      <c r="AI12" s="40"/>
      <c r="AJ12" s="40"/>
      <c r="AK12" s="40"/>
      <c r="AL12" s="40"/>
      <c r="AM12" s="40"/>
      <c r="AN12" s="40"/>
      <c r="AO12" s="40"/>
      <c r="AP12" s="40">
        <v>331</v>
      </c>
      <c r="AQ12" s="40">
        <v>330</v>
      </c>
      <c r="AR12" s="40"/>
      <c r="AS12" s="40"/>
      <c r="AT12" s="40"/>
      <c r="AU12" s="40"/>
      <c r="AV12" s="40"/>
      <c r="AW12" s="40"/>
      <c r="AX12" s="40"/>
      <c r="AY12" s="40">
        <v>325</v>
      </c>
      <c r="AZ12" s="40">
        <v>332</v>
      </c>
      <c r="BA12" s="40"/>
      <c r="BB12" s="40"/>
      <c r="BC12" s="40">
        <v>339</v>
      </c>
      <c r="BD12" s="40">
        <v>350</v>
      </c>
      <c r="BE12" s="40"/>
      <c r="BF12" s="40"/>
      <c r="BG12" s="29">
        <v>309</v>
      </c>
      <c r="BH12" s="29">
        <v>310</v>
      </c>
      <c r="BI12" s="29">
        <v>310</v>
      </c>
      <c r="BJ12" s="29"/>
      <c r="BK12" s="14" t="s">
        <v>38</v>
      </c>
      <c r="BL12" s="14" t="s">
        <v>19</v>
      </c>
      <c r="BM12"/>
    </row>
    <row r="13" spans="1:65" x14ac:dyDescent="0.2">
      <c r="A13" s="15">
        <f>SUM(H13:BJ13)/F13</f>
        <v>341.52941176470586</v>
      </c>
      <c r="B13" s="14">
        <v>7</v>
      </c>
      <c r="C13" s="14" t="s">
        <v>39</v>
      </c>
      <c r="D13" s="14" t="s">
        <v>40</v>
      </c>
      <c r="E13" s="14" t="s">
        <v>41</v>
      </c>
      <c r="F13" s="14">
        <f>COUNT(H13:BJ13)</f>
        <v>17</v>
      </c>
      <c r="G13" s="14">
        <v>9</v>
      </c>
      <c r="H13" s="40"/>
      <c r="I13" s="40"/>
      <c r="J13" s="40"/>
      <c r="K13" s="40"/>
      <c r="L13" s="40">
        <v>356</v>
      </c>
      <c r="M13" s="40">
        <v>358</v>
      </c>
      <c r="N13" s="40">
        <v>352</v>
      </c>
      <c r="O13" s="40">
        <v>326</v>
      </c>
      <c r="P13" s="40"/>
      <c r="Q13" s="40"/>
      <c r="R13" s="40">
        <v>351</v>
      </c>
      <c r="S13" s="40">
        <v>338</v>
      </c>
      <c r="T13" s="40"/>
      <c r="U13" s="40"/>
      <c r="V13" s="40"/>
      <c r="W13" s="40"/>
      <c r="X13" s="40">
        <v>337</v>
      </c>
      <c r="Y13" s="40">
        <v>332</v>
      </c>
      <c r="Z13" s="40"/>
      <c r="AA13" s="40"/>
      <c r="AB13" s="40"/>
      <c r="AC13" s="40"/>
      <c r="AD13" s="42"/>
      <c r="AE13" s="40"/>
      <c r="AF13" s="40"/>
      <c r="AG13" s="40"/>
      <c r="AH13" s="40">
        <v>341</v>
      </c>
      <c r="AI13" s="40">
        <v>363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>
        <v>334</v>
      </c>
      <c r="AV13" s="40">
        <v>348</v>
      </c>
      <c r="AW13" s="40"/>
      <c r="AX13" s="40"/>
      <c r="AY13" s="40"/>
      <c r="AZ13" s="40"/>
      <c r="BA13" s="40"/>
      <c r="BB13" s="40"/>
      <c r="BC13" s="40">
        <v>355</v>
      </c>
      <c r="BD13" s="40">
        <v>350</v>
      </c>
      <c r="BE13" s="40"/>
      <c r="BF13" s="40"/>
      <c r="BG13" s="29">
        <v>321</v>
      </c>
      <c r="BH13" s="29">
        <v>321</v>
      </c>
      <c r="BI13" s="29">
        <v>323</v>
      </c>
      <c r="BJ13" s="29"/>
      <c r="BK13" s="14" t="s">
        <v>39</v>
      </c>
      <c r="BL13" s="14" t="s">
        <v>40</v>
      </c>
      <c r="BM13"/>
    </row>
    <row r="14" spans="1:65" x14ac:dyDescent="0.2">
      <c r="A14" s="15">
        <f>SUM(H14:BJ14)/F14</f>
        <v>343.66666666666669</v>
      </c>
      <c r="B14" s="14">
        <v>8</v>
      </c>
      <c r="C14" s="14" t="s">
        <v>69</v>
      </c>
      <c r="D14" s="14" t="s">
        <v>74</v>
      </c>
      <c r="E14" s="14" t="s">
        <v>23</v>
      </c>
      <c r="F14" s="14">
        <f>COUNT(H14:BJ14)</f>
        <v>15</v>
      </c>
      <c r="G14" s="14">
        <v>8</v>
      </c>
      <c r="H14" s="40">
        <v>356</v>
      </c>
      <c r="I14" s="40">
        <v>356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2"/>
      <c r="AE14" s="40"/>
      <c r="AF14" s="40">
        <v>328</v>
      </c>
      <c r="AG14" s="40">
        <v>371</v>
      </c>
      <c r="AH14" s="40"/>
      <c r="AI14" s="40"/>
      <c r="AJ14" s="40">
        <v>351</v>
      </c>
      <c r="AK14" s="40">
        <v>352</v>
      </c>
      <c r="AL14" s="40"/>
      <c r="AM14" s="40"/>
      <c r="AN14" s="40"/>
      <c r="AO14" s="40"/>
      <c r="AP14" s="40">
        <v>345</v>
      </c>
      <c r="AQ14" s="40">
        <v>346</v>
      </c>
      <c r="AR14" s="40"/>
      <c r="AS14" s="40"/>
      <c r="AT14" s="40"/>
      <c r="AU14" s="40"/>
      <c r="AV14" s="40"/>
      <c r="AW14" s="40"/>
      <c r="AX14" s="40"/>
      <c r="AY14" s="40">
        <v>355</v>
      </c>
      <c r="AZ14" s="40">
        <v>344</v>
      </c>
      <c r="BA14" s="40">
        <v>337</v>
      </c>
      <c r="BB14" s="40">
        <v>332</v>
      </c>
      <c r="BC14" s="40"/>
      <c r="BD14" s="40"/>
      <c r="BE14" s="40"/>
      <c r="BF14" s="40"/>
      <c r="BG14" s="29">
        <v>330</v>
      </c>
      <c r="BH14" s="29">
        <v>319</v>
      </c>
      <c r="BI14" s="29">
        <v>333</v>
      </c>
      <c r="BJ14" s="29"/>
      <c r="BK14" s="14" t="s">
        <v>69</v>
      </c>
      <c r="BL14" s="14" t="s">
        <v>74</v>
      </c>
      <c r="BM14"/>
    </row>
    <row r="15" spans="1:65" x14ac:dyDescent="0.2">
      <c r="A15" s="15">
        <f>SUM(H15:BJ15)/F15</f>
        <v>346.05882352941177</v>
      </c>
      <c r="B15" s="14">
        <v>9</v>
      </c>
      <c r="C15" s="14" t="s">
        <v>32</v>
      </c>
      <c r="D15" s="14" t="s">
        <v>28</v>
      </c>
      <c r="E15" s="14" t="s">
        <v>22</v>
      </c>
      <c r="F15" s="14">
        <f>COUNT(H15:BJ15)</f>
        <v>17</v>
      </c>
      <c r="G15" s="14">
        <v>9</v>
      </c>
      <c r="H15" s="40">
        <v>391</v>
      </c>
      <c r="I15" s="40">
        <v>375</v>
      </c>
      <c r="J15" s="40"/>
      <c r="K15" s="40"/>
      <c r="L15" s="40"/>
      <c r="M15" s="40"/>
      <c r="N15" s="40">
        <v>337</v>
      </c>
      <c r="O15" s="40">
        <v>339</v>
      </c>
      <c r="P15" s="40"/>
      <c r="Q15" s="40"/>
      <c r="R15" s="40">
        <v>354</v>
      </c>
      <c r="S15" s="40">
        <v>346</v>
      </c>
      <c r="T15" s="40"/>
      <c r="U15" s="40"/>
      <c r="V15" s="40"/>
      <c r="W15" s="40"/>
      <c r="X15" s="40"/>
      <c r="Y15" s="40"/>
      <c r="Z15" s="40"/>
      <c r="AA15" s="40">
        <v>325</v>
      </c>
      <c r="AB15" s="30">
        <v>334</v>
      </c>
      <c r="AC15" s="30"/>
      <c r="AD15" s="42"/>
      <c r="AE15" s="40"/>
      <c r="AF15" s="40">
        <v>342</v>
      </c>
      <c r="AG15" s="40">
        <v>341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>
        <v>337</v>
      </c>
      <c r="AX15" s="40">
        <v>338</v>
      </c>
      <c r="AY15" s="40"/>
      <c r="AZ15" s="40"/>
      <c r="BA15" s="40"/>
      <c r="BB15" s="40"/>
      <c r="BC15" s="40">
        <v>337</v>
      </c>
      <c r="BD15" s="40">
        <v>357</v>
      </c>
      <c r="BE15" s="40"/>
      <c r="BF15" s="40"/>
      <c r="BG15" s="29">
        <v>339</v>
      </c>
      <c r="BH15" s="29">
        <v>348</v>
      </c>
      <c r="BI15" s="29">
        <v>343</v>
      </c>
      <c r="BJ15" s="29"/>
      <c r="BK15" s="14" t="s">
        <v>32</v>
      </c>
      <c r="BL15" s="14" t="s">
        <v>28</v>
      </c>
      <c r="BM15"/>
    </row>
    <row r="16" spans="1:65" x14ac:dyDescent="0.2">
      <c r="A16" s="15">
        <f>SUM(H16:BJ16)/F16</f>
        <v>349.35294117647061</v>
      </c>
      <c r="B16" s="14">
        <v>10</v>
      </c>
      <c r="C16" s="14" t="s">
        <v>42</v>
      </c>
      <c r="D16" s="14" t="s">
        <v>43</v>
      </c>
      <c r="E16" s="14" t="s">
        <v>22</v>
      </c>
      <c r="F16" s="14">
        <f>COUNT(H16:BJ16)</f>
        <v>17</v>
      </c>
      <c r="G16" s="14">
        <v>9</v>
      </c>
      <c r="H16" s="40"/>
      <c r="I16" s="40"/>
      <c r="J16" s="40"/>
      <c r="K16" s="40"/>
      <c r="L16" s="40"/>
      <c r="M16" s="40"/>
      <c r="N16" s="40">
        <v>360</v>
      </c>
      <c r="O16" s="40">
        <v>354</v>
      </c>
      <c r="P16" s="40"/>
      <c r="Q16" s="40"/>
      <c r="R16" s="40">
        <v>347</v>
      </c>
      <c r="S16" s="40">
        <v>366</v>
      </c>
      <c r="T16" s="40"/>
      <c r="U16" s="40"/>
      <c r="V16" s="40"/>
      <c r="W16" s="40"/>
      <c r="X16" s="40">
        <v>356</v>
      </c>
      <c r="Y16" s="40">
        <v>370</v>
      </c>
      <c r="Z16" s="40"/>
      <c r="AA16" s="40">
        <v>348</v>
      </c>
      <c r="AB16" s="40">
        <v>336</v>
      </c>
      <c r="AC16" s="40"/>
      <c r="AD16" s="42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>
        <v>333</v>
      </c>
      <c r="AQ16" s="40">
        <v>350</v>
      </c>
      <c r="AR16" s="40"/>
      <c r="AS16" s="40"/>
      <c r="AT16" s="40"/>
      <c r="AU16" s="40"/>
      <c r="AV16" s="40"/>
      <c r="AW16" s="40">
        <v>325</v>
      </c>
      <c r="AX16" s="40">
        <v>339</v>
      </c>
      <c r="AY16" s="40"/>
      <c r="AZ16" s="40"/>
      <c r="BA16" s="40"/>
      <c r="BB16" s="40"/>
      <c r="BC16" s="40">
        <v>377</v>
      </c>
      <c r="BD16" s="40">
        <v>376</v>
      </c>
      <c r="BE16" s="40"/>
      <c r="BF16" s="40"/>
      <c r="BG16" s="29">
        <v>320</v>
      </c>
      <c r="BH16" s="29">
        <v>345</v>
      </c>
      <c r="BI16" s="29">
        <v>337</v>
      </c>
      <c r="BJ16" s="29"/>
      <c r="BK16" s="14" t="s">
        <v>42</v>
      </c>
      <c r="BL16" s="14" t="s">
        <v>43</v>
      </c>
      <c r="BM16"/>
    </row>
    <row r="17" spans="1:65" x14ac:dyDescent="0.2">
      <c r="A17" s="15">
        <f>SUM(H17:BJ17)/F17</f>
        <v>351.88235294117646</v>
      </c>
      <c r="B17" s="14">
        <v>11</v>
      </c>
      <c r="C17" s="14" t="s">
        <v>55</v>
      </c>
      <c r="D17" s="14" t="s">
        <v>12</v>
      </c>
      <c r="E17" s="14" t="s">
        <v>22</v>
      </c>
      <c r="F17" s="14">
        <f>COUNT(H17:BJ17)</f>
        <v>17</v>
      </c>
      <c r="G17" s="14">
        <v>9</v>
      </c>
      <c r="H17" s="40">
        <v>365</v>
      </c>
      <c r="I17" s="40">
        <v>364</v>
      </c>
      <c r="J17" s="40"/>
      <c r="K17" s="40"/>
      <c r="L17" s="40"/>
      <c r="M17" s="40"/>
      <c r="N17" s="40">
        <v>351</v>
      </c>
      <c r="O17" s="40">
        <v>348</v>
      </c>
      <c r="P17" s="40"/>
      <c r="Q17" s="40"/>
      <c r="R17" s="40">
        <v>345</v>
      </c>
      <c r="S17" s="40">
        <v>353</v>
      </c>
      <c r="T17" s="40"/>
      <c r="U17" s="40"/>
      <c r="V17" s="40"/>
      <c r="W17" s="40"/>
      <c r="X17" s="40"/>
      <c r="Y17" s="40"/>
      <c r="Z17" s="40"/>
      <c r="AA17" s="40">
        <v>349</v>
      </c>
      <c r="AB17" s="40">
        <v>338</v>
      </c>
      <c r="AC17" s="40"/>
      <c r="AD17" s="42"/>
      <c r="AE17" s="40"/>
      <c r="AF17" s="40">
        <v>350</v>
      </c>
      <c r="AG17" s="40">
        <v>354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>
        <v>343</v>
      </c>
      <c r="AX17" s="40">
        <v>339</v>
      </c>
      <c r="AY17" s="40"/>
      <c r="AZ17" s="40"/>
      <c r="BA17" s="40"/>
      <c r="BB17" s="40"/>
      <c r="BC17" s="40">
        <v>388</v>
      </c>
      <c r="BD17" s="40">
        <v>386</v>
      </c>
      <c r="BE17" s="40"/>
      <c r="BF17" s="40"/>
      <c r="BG17" s="29">
        <v>323</v>
      </c>
      <c r="BH17" s="29">
        <v>346</v>
      </c>
      <c r="BI17" s="29">
        <v>340</v>
      </c>
      <c r="BJ17" s="29"/>
      <c r="BK17" s="14" t="s">
        <v>55</v>
      </c>
      <c r="BL17" s="14" t="s">
        <v>12</v>
      </c>
      <c r="BM17"/>
    </row>
    <row r="18" spans="1:65" x14ac:dyDescent="0.2">
      <c r="A18" s="15">
        <f>SUM(H18:BJ18)/F18</f>
        <v>352.5</v>
      </c>
      <c r="B18" s="14">
        <v>12</v>
      </c>
      <c r="C18" s="14" t="s">
        <v>84</v>
      </c>
      <c r="D18" s="14" t="s">
        <v>90</v>
      </c>
      <c r="E18" s="14" t="s">
        <v>21</v>
      </c>
      <c r="F18" s="14">
        <f>COUNT(H18:BJ18)</f>
        <v>10</v>
      </c>
      <c r="G18" s="14">
        <v>8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>
        <v>361</v>
      </c>
      <c r="AA18" s="40"/>
      <c r="AB18" s="40"/>
      <c r="AC18" s="40">
        <v>339</v>
      </c>
      <c r="AD18" s="42"/>
      <c r="AE18" s="40">
        <v>378</v>
      </c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>
        <v>347</v>
      </c>
      <c r="AS18" s="46" t="s">
        <v>79</v>
      </c>
      <c r="AT18" s="30"/>
      <c r="AU18" s="40"/>
      <c r="AV18" s="40"/>
      <c r="AW18" s="40"/>
      <c r="AX18" s="40"/>
      <c r="AY18" s="40">
        <v>332</v>
      </c>
      <c r="AZ18" s="46" t="s">
        <v>79</v>
      </c>
      <c r="BA18" s="40"/>
      <c r="BB18" s="40"/>
      <c r="BC18" s="40"/>
      <c r="BD18" s="40"/>
      <c r="BE18" s="40">
        <v>373</v>
      </c>
      <c r="BF18" s="40">
        <v>376</v>
      </c>
      <c r="BG18" s="29">
        <v>338</v>
      </c>
      <c r="BH18" s="29">
        <v>346</v>
      </c>
      <c r="BI18" s="29">
        <v>335</v>
      </c>
      <c r="BJ18" s="29"/>
      <c r="BK18" s="14" t="s">
        <v>84</v>
      </c>
      <c r="BL18" s="14" t="s">
        <v>90</v>
      </c>
      <c r="BM18"/>
    </row>
    <row r="19" spans="1:65" x14ac:dyDescent="0.2">
      <c r="A19" s="15">
        <f>SUM(H19:BJ19)/F19</f>
        <v>354.70588235294116</v>
      </c>
      <c r="B19" s="14">
        <v>13</v>
      </c>
      <c r="C19" s="14" t="s">
        <v>37</v>
      </c>
      <c r="D19" s="14" t="s">
        <v>18</v>
      </c>
      <c r="E19" s="14" t="s">
        <v>75</v>
      </c>
      <c r="F19" s="14">
        <f>COUNT(H19:BJ19)</f>
        <v>17</v>
      </c>
      <c r="G19" s="14">
        <v>9</v>
      </c>
      <c r="H19" s="40">
        <v>386</v>
      </c>
      <c r="I19" s="40">
        <v>384</v>
      </c>
      <c r="J19" s="40"/>
      <c r="K19" s="40"/>
      <c r="L19" s="40"/>
      <c r="M19" s="40"/>
      <c r="N19" s="40"/>
      <c r="O19" s="40"/>
      <c r="P19" s="40">
        <v>335</v>
      </c>
      <c r="Q19" s="40">
        <v>341</v>
      </c>
      <c r="R19" s="40"/>
      <c r="S19" s="40"/>
      <c r="T19" s="40">
        <v>358</v>
      </c>
      <c r="U19" s="40">
        <v>351</v>
      </c>
      <c r="V19" s="40"/>
      <c r="W19" s="40"/>
      <c r="X19" s="40"/>
      <c r="Y19" s="40"/>
      <c r="Z19" s="40"/>
      <c r="AA19" s="40"/>
      <c r="AB19" s="40"/>
      <c r="AC19" s="40"/>
      <c r="AD19" s="42"/>
      <c r="AE19" s="40"/>
      <c r="AF19" s="40">
        <v>359</v>
      </c>
      <c r="AG19" s="40">
        <v>365</v>
      </c>
      <c r="AH19" s="40"/>
      <c r="AI19" s="40"/>
      <c r="AJ19" s="40">
        <v>390</v>
      </c>
      <c r="AK19" s="40">
        <v>321</v>
      </c>
      <c r="AL19" s="40"/>
      <c r="AM19" s="40"/>
      <c r="AN19" s="40"/>
      <c r="AO19" s="40"/>
      <c r="AP19" s="40">
        <v>349</v>
      </c>
      <c r="AQ19" s="40">
        <v>362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>
        <v>341</v>
      </c>
      <c r="BB19" s="40">
        <v>362</v>
      </c>
      <c r="BC19" s="40"/>
      <c r="BD19" s="40"/>
      <c r="BE19" s="40"/>
      <c r="BF19" s="40"/>
      <c r="BG19" s="29">
        <v>346</v>
      </c>
      <c r="BH19" s="29">
        <v>355</v>
      </c>
      <c r="BI19" s="29">
        <v>325</v>
      </c>
      <c r="BJ19" s="29"/>
      <c r="BK19" s="14" t="s">
        <v>37</v>
      </c>
      <c r="BL19" s="14" t="s">
        <v>18</v>
      </c>
      <c r="BM19"/>
    </row>
    <row r="20" spans="1:65" x14ac:dyDescent="0.2">
      <c r="A20" s="15">
        <f>SUM(H20:BJ20)/F20</f>
        <v>356.05882352941177</v>
      </c>
      <c r="B20" s="14">
        <v>14</v>
      </c>
      <c r="C20" s="14" t="s">
        <v>51</v>
      </c>
      <c r="D20" s="14" t="s">
        <v>52</v>
      </c>
      <c r="E20" s="14" t="s">
        <v>41</v>
      </c>
      <c r="F20" s="14">
        <f>COUNT(H20:BJ20)</f>
        <v>17</v>
      </c>
      <c r="G20" s="14">
        <v>9</v>
      </c>
      <c r="H20" s="40"/>
      <c r="I20" s="40"/>
      <c r="J20" s="40">
        <v>348</v>
      </c>
      <c r="K20" s="40">
        <v>366</v>
      </c>
      <c r="L20" s="40"/>
      <c r="M20" s="40"/>
      <c r="N20" s="40">
        <v>365</v>
      </c>
      <c r="O20" s="40">
        <v>351</v>
      </c>
      <c r="P20" s="40">
        <v>361</v>
      </c>
      <c r="Q20" s="40">
        <v>357</v>
      </c>
      <c r="R20" s="40"/>
      <c r="S20" s="40"/>
      <c r="T20" s="40"/>
      <c r="U20" s="40"/>
      <c r="V20" s="40"/>
      <c r="W20" s="40"/>
      <c r="X20" s="40">
        <v>358</v>
      </c>
      <c r="Y20" s="40">
        <v>360</v>
      </c>
      <c r="Z20" s="40"/>
      <c r="AA20" s="40"/>
      <c r="AB20" s="40"/>
      <c r="AC20" s="40"/>
      <c r="AD20" s="42"/>
      <c r="AE20" s="40"/>
      <c r="AF20" s="40"/>
      <c r="AG20" s="40"/>
      <c r="AH20" s="40">
        <v>361</v>
      </c>
      <c r="AI20" s="40">
        <v>356</v>
      </c>
      <c r="AJ20" s="40"/>
      <c r="AK20" s="40"/>
      <c r="AL20" s="40"/>
      <c r="AM20" s="40"/>
      <c r="AN20" s="40"/>
      <c r="AO20" s="40"/>
      <c r="AP20" s="40">
        <v>349</v>
      </c>
      <c r="AQ20" s="40">
        <v>333</v>
      </c>
      <c r="AR20" s="40"/>
      <c r="AS20" s="40"/>
      <c r="AT20" s="40"/>
      <c r="AU20" s="40">
        <v>354</v>
      </c>
      <c r="AV20" s="40">
        <v>360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29">
        <v>343</v>
      </c>
      <c r="BH20" s="29">
        <v>365</v>
      </c>
      <c r="BI20" s="29">
        <v>366</v>
      </c>
      <c r="BJ20" s="29"/>
      <c r="BK20" s="14" t="s">
        <v>51</v>
      </c>
      <c r="BL20" s="14" t="s">
        <v>52</v>
      </c>
      <c r="BM20"/>
    </row>
    <row r="21" spans="1:65" x14ac:dyDescent="0.2">
      <c r="A21" s="15">
        <f>SUM(H21:BJ21)/F21</f>
        <v>356.71428571428572</v>
      </c>
      <c r="B21" s="14">
        <v>15</v>
      </c>
      <c r="C21" s="14" t="s">
        <v>31</v>
      </c>
      <c r="D21" s="14" t="s">
        <v>8</v>
      </c>
      <c r="E21" s="14" t="s">
        <v>23</v>
      </c>
      <c r="F21" s="14">
        <f>COUNT(H21:BJ21)</f>
        <v>7</v>
      </c>
      <c r="G21" s="14">
        <v>4</v>
      </c>
      <c r="H21" s="40">
        <v>384</v>
      </c>
      <c r="I21" s="40">
        <v>367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2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>
        <v>349</v>
      </c>
      <c r="AZ21" s="40">
        <v>366</v>
      </c>
      <c r="BA21" s="40"/>
      <c r="BB21" s="40"/>
      <c r="BC21" s="40"/>
      <c r="BD21" s="40"/>
      <c r="BE21" s="40"/>
      <c r="BF21" s="40"/>
      <c r="BG21" s="29">
        <v>347</v>
      </c>
      <c r="BH21" s="29">
        <v>346</v>
      </c>
      <c r="BI21" s="29">
        <v>338</v>
      </c>
      <c r="BJ21" s="29"/>
      <c r="BK21" s="14" t="s">
        <v>31</v>
      </c>
      <c r="BL21" s="14" t="s">
        <v>8</v>
      </c>
      <c r="BM21"/>
    </row>
    <row r="22" spans="1:65" x14ac:dyDescent="0.2">
      <c r="A22" s="15">
        <f>SUM(H22:BJ22)/F22</f>
        <v>361.375</v>
      </c>
      <c r="B22" s="14">
        <v>16</v>
      </c>
      <c r="C22" s="14" t="s">
        <v>36</v>
      </c>
      <c r="D22" s="14" t="s">
        <v>7</v>
      </c>
      <c r="E22" s="14" t="s">
        <v>75</v>
      </c>
      <c r="F22" s="14">
        <f>COUNT(H22:BJ22)</f>
        <v>16</v>
      </c>
      <c r="G22" s="14">
        <v>9</v>
      </c>
      <c r="H22" s="40"/>
      <c r="I22" s="40"/>
      <c r="J22" s="40"/>
      <c r="K22" s="40"/>
      <c r="L22" s="40"/>
      <c r="M22" s="40"/>
      <c r="N22" s="40"/>
      <c r="O22" s="40"/>
      <c r="P22" s="40">
        <v>368</v>
      </c>
      <c r="Q22" s="40">
        <v>373</v>
      </c>
      <c r="R22" s="40"/>
      <c r="S22" s="40"/>
      <c r="T22" s="46" t="s">
        <v>79</v>
      </c>
      <c r="U22" s="40">
        <v>389</v>
      </c>
      <c r="V22" s="40"/>
      <c r="W22" s="40"/>
      <c r="X22" s="40"/>
      <c r="Y22" s="40"/>
      <c r="Z22" s="40"/>
      <c r="AA22" s="40">
        <v>377</v>
      </c>
      <c r="AB22" s="40">
        <v>381</v>
      </c>
      <c r="AC22" s="40"/>
      <c r="AD22" s="42"/>
      <c r="AE22" s="40"/>
      <c r="AF22" s="40"/>
      <c r="AG22" s="40"/>
      <c r="AH22" s="40"/>
      <c r="AI22" s="40"/>
      <c r="AJ22" s="40">
        <v>372</v>
      </c>
      <c r="AK22" s="40">
        <v>352</v>
      </c>
      <c r="AL22" s="40"/>
      <c r="AM22" s="40"/>
      <c r="AN22" s="40"/>
      <c r="AO22" s="40"/>
      <c r="AP22" s="40">
        <v>360</v>
      </c>
      <c r="AQ22" s="40">
        <v>356</v>
      </c>
      <c r="AR22" s="30"/>
      <c r="AS22" s="40"/>
      <c r="AT22" s="40"/>
      <c r="AU22" s="40"/>
      <c r="AV22" s="40"/>
      <c r="AW22" s="40"/>
      <c r="AX22" s="40"/>
      <c r="AY22" s="40">
        <v>365</v>
      </c>
      <c r="AZ22" s="40">
        <v>366</v>
      </c>
      <c r="BA22" s="40">
        <v>347</v>
      </c>
      <c r="BB22" s="40">
        <v>342</v>
      </c>
      <c r="BC22" s="40"/>
      <c r="BD22" s="40"/>
      <c r="BE22" s="40"/>
      <c r="BF22" s="40"/>
      <c r="BG22" s="29">
        <v>348</v>
      </c>
      <c r="BH22" s="29">
        <v>342</v>
      </c>
      <c r="BI22" s="29">
        <v>344</v>
      </c>
      <c r="BJ22" s="29"/>
      <c r="BK22" s="14" t="s">
        <v>36</v>
      </c>
      <c r="BL22" s="14" t="s">
        <v>7</v>
      </c>
      <c r="BM22"/>
    </row>
    <row r="23" spans="1:65" x14ac:dyDescent="0.2">
      <c r="A23" s="15">
        <f>SUM(H23:BJ23)/F23</f>
        <v>377.14285714285717</v>
      </c>
      <c r="B23" s="14">
        <v>17</v>
      </c>
      <c r="C23" s="14" t="s">
        <v>109</v>
      </c>
      <c r="D23" s="14" t="s">
        <v>28</v>
      </c>
      <c r="E23" s="14" t="s">
        <v>22</v>
      </c>
      <c r="F23" s="14">
        <f>COUNT(H23:BJ23)</f>
        <v>7</v>
      </c>
      <c r="G23" s="14">
        <v>4</v>
      </c>
      <c r="H23" s="40"/>
      <c r="I23" s="40"/>
      <c r="J23" s="40"/>
      <c r="K23" s="40"/>
      <c r="L23" s="40"/>
      <c r="M23" s="3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2"/>
      <c r="AE23" s="40"/>
      <c r="AF23" s="40"/>
      <c r="AG23" s="40"/>
      <c r="AH23" s="40"/>
      <c r="AI23" s="40"/>
      <c r="AJ23" s="40">
        <v>391</v>
      </c>
      <c r="AK23" s="40">
        <v>385</v>
      </c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>
        <v>374</v>
      </c>
      <c r="BB23" s="40">
        <v>373</v>
      </c>
      <c r="BC23" s="40"/>
      <c r="BD23" s="40"/>
      <c r="BE23" s="40"/>
      <c r="BF23" s="40"/>
      <c r="BG23" s="29">
        <v>359</v>
      </c>
      <c r="BH23" s="29">
        <v>389</v>
      </c>
      <c r="BI23" s="29">
        <v>369</v>
      </c>
      <c r="BJ23" s="29"/>
      <c r="BK23" s="14" t="s">
        <v>109</v>
      </c>
      <c r="BL23" s="14" t="s">
        <v>28</v>
      </c>
      <c r="BM23"/>
    </row>
    <row r="24" spans="1:65" x14ac:dyDescent="0.2">
      <c r="A24" s="15">
        <f>SUM(H24:BJ24)/F24</f>
        <v>377.42857142857144</v>
      </c>
      <c r="B24" s="14">
        <v>18</v>
      </c>
      <c r="C24" s="14" t="s">
        <v>111</v>
      </c>
      <c r="D24" s="14" t="s">
        <v>110</v>
      </c>
      <c r="E24" s="14" t="s">
        <v>75</v>
      </c>
      <c r="F24" s="14">
        <f>COUNT(H24:BJ24)</f>
        <v>7</v>
      </c>
      <c r="G24" s="14">
        <v>5</v>
      </c>
      <c r="H24" s="40"/>
      <c r="I24" s="40"/>
      <c r="J24" s="30"/>
      <c r="K24" s="30"/>
      <c r="L24" s="40"/>
      <c r="M24" s="40"/>
      <c r="N24" s="40"/>
      <c r="O24" s="3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2"/>
      <c r="AE24" s="40"/>
      <c r="AF24" s="40"/>
      <c r="AG24" s="40"/>
      <c r="AH24" s="40"/>
      <c r="AI24" s="40"/>
      <c r="AJ24" s="40">
        <v>389</v>
      </c>
      <c r="AK24" s="46" t="s">
        <v>79</v>
      </c>
      <c r="AL24" s="40"/>
      <c r="AM24" s="40"/>
      <c r="AN24" s="40"/>
      <c r="AO24" s="40"/>
      <c r="AP24" s="40">
        <v>364</v>
      </c>
      <c r="AQ24" s="40">
        <v>373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>
        <v>406</v>
      </c>
      <c r="BB24" s="46" t="s">
        <v>79</v>
      </c>
      <c r="BC24" s="40"/>
      <c r="BD24" s="40"/>
      <c r="BE24" s="40"/>
      <c r="BF24" s="40"/>
      <c r="BG24" s="29">
        <v>379</v>
      </c>
      <c r="BH24" s="29">
        <v>374</v>
      </c>
      <c r="BI24" s="29">
        <v>357</v>
      </c>
      <c r="BJ24" s="29"/>
      <c r="BK24" s="14" t="s">
        <v>111</v>
      </c>
      <c r="BL24" s="14" t="s">
        <v>110</v>
      </c>
      <c r="BM24"/>
    </row>
    <row r="25" spans="1:65" x14ac:dyDescent="0.2">
      <c r="A25" s="15">
        <f>SUM(H25:BJ25)/F25</f>
        <v>383.72727272727275</v>
      </c>
      <c r="B25" s="14">
        <v>19</v>
      </c>
      <c r="C25" s="14" t="s">
        <v>85</v>
      </c>
      <c r="D25" s="14" t="s">
        <v>91</v>
      </c>
      <c r="E25" s="14" t="s">
        <v>21</v>
      </c>
      <c r="F25" s="14">
        <f>COUNT(H25:BJ25)</f>
        <v>11</v>
      </c>
      <c r="G25" s="14">
        <v>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>
        <v>392</v>
      </c>
      <c r="AA25" s="40"/>
      <c r="AB25" s="40"/>
      <c r="AC25" s="40">
        <v>376</v>
      </c>
      <c r="AD25" s="42"/>
      <c r="AE25" s="40">
        <v>421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>
        <v>389</v>
      </c>
      <c r="AS25" s="46" t="s">
        <v>79</v>
      </c>
      <c r="AT25" s="30"/>
      <c r="AU25" s="40"/>
      <c r="AV25" s="40"/>
      <c r="AW25" s="40">
        <v>366</v>
      </c>
      <c r="AX25" s="40">
        <v>370</v>
      </c>
      <c r="AY25" s="40"/>
      <c r="AZ25" s="40"/>
      <c r="BA25" s="40"/>
      <c r="BB25" s="40"/>
      <c r="BC25" s="40"/>
      <c r="BD25" s="40"/>
      <c r="BE25" s="40">
        <v>393</v>
      </c>
      <c r="BF25" s="40">
        <v>386</v>
      </c>
      <c r="BG25" s="29">
        <v>385</v>
      </c>
      <c r="BH25" s="29">
        <v>370</v>
      </c>
      <c r="BI25" s="29">
        <v>373</v>
      </c>
      <c r="BJ25" s="29"/>
      <c r="BK25" s="14" t="s">
        <v>85</v>
      </c>
      <c r="BL25" s="14" t="s">
        <v>91</v>
      </c>
      <c r="BM25"/>
    </row>
    <row r="26" spans="1:65" x14ac:dyDescent="0.2">
      <c r="A26" s="15">
        <f>SUM(H26:BJ26)/F26</f>
        <v>385.125</v>
      </c>
      <c r="B26" s="14">
        <v>20</v>
      </c>
      <c r="C26" s="14" t="s">
        <v>87</v>
      </c>
      <c r="D26" s="14" t="s">
        <v>93</v>
      </c>
      <c r="E26" s="14" t="s">
        <v>21</v>
      </c>
      <c r="F26" s="14">
        <f>COUNT(H26:BJ26)</f>
        <v>8</v>
      </c>
      <c r="G26" s="14">
        <v>6</v>
      </c>
      <c r="H26" s="40"/>
      <c r="I26" s="40"/>
      <c r="J26" s="40"/>
      <c r="K26" s="40"/>
      <c r="L26" s="40"/>
      <c r="M26" s="40"/>
      <c r="N26" s="40"/>
      <c r="O26" s="40"/>
      <c r="P26" s="40"/>
      <c r="Q26" s="30"/>
      <c r="R26" s="40"/>
      <c r="S26" s="40"/>
      <c r="T26" s="40"/>
      <c r="U26" s="40"/>
      <c r="V26" s="40"/>
      <c r="W26" s="40"/>
      <c r="X26" s="40"/>
      <c r="Y26" s="40"/>
      <c r="Z26" s="40">
        <v>460</v>
      </c>
      <c r="AA26" s="40"/>
      <c r="AB26" s="40"/>
      <c r="AC26" s="40"/>
      <c r="AD26" s="42"/>
      <c r="AE26" s="40">
        <v>382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>
        <v>396</v>
      </c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>
        <v>384</v>
      </c>
      <c r="BF26" s="40">
        <v>385</v>
      </c>
      <c r="BG26" s="29">
        <v>362</v>
      </c>
      <c r="BH26" s="29">
        <v>360</v>
      </c>
      <c r="BI26" s="29">
        <v>352</v>
      </c>
      <c r="BJ26" s="29"/>
      <c r="BK26" s="14" t="s">
        <v>87</v>
      </c>
      <c r="BL26" s="14" t="s">
        <v>93</v>
      </c>
      <c r="BM26"/>
    </row>
    <row r="27" spans="1:65" x14ac:dyDescent="0.2">
      <c r="A27" s="15">
        <f>SUM(H27:BJ27)/F27</f>
        <v>388.84615384615387</v>
      </c>
      <c r="B27" s="14">
        <v>21</v>
      </c>
      <c r="C27" s="14" t="s">
        <v>35</v>
      </c>
      <c r="D27" s="14" t="s">
        <v>10</v>
      </c>
      <c r="E27" s="14" t="s">
        <v>22</v>
      </c>
      <c r="F27" s="14">
        <f>COUNT(H27:BJ27)</f>
        <v>13</v>
      </c>
      <c r="G27" s="14">
        <v>7</v>
      </c>
      <c r="H27" s="40"/>
      <c r="I27" s="40"/>
      <c r="J27" s="40"/>
      <c r="K27" s="40"/>
      <c r="L27" s="40">
        <v>411</v>
      </c>
      <c r="M27" s="40">
        <v>407</v>
      </c>
      <c r="N27" s="40"/>
      <c r="O27" s="40"/>
      <c r="P27" s="40"/>
      <c r="Q27" s="40"/>
      <c r="R27" s="40">
        <v>396</v>
      </c>
      <c r="S27" s="40">
        <v>415</v>
      </c>
      <c r="T27" s="40"/>
      <c r="U27" s="40"/>
      <c r="V27" s="40"/>
      <c r="W27" s="40"/>
      <c r="X27" s="40">
        <v>385</v>
      </c>
      <c r="Y27" s="40">
        <v>368</v>
      </c>
      <c r="Z27" s="40"/>
      <c r="AA27" s="40"/>
      <c r="AB27" s="40"/>
      <c r="AC27" s="40"/>
      <c r="AD27" s="42"/>
      <c r="AE27" s="30"/>
      <c r="AF27" s="30">
        <v>388</v>
      </c>
      <c r="AG27" s="30">
        <v>380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>
        <v>377</v>
      </c>
      <c r="AX27" s="30">
        <v>398</v>
      </c>
      <c r="AY27" s="30"/>
      <c r="AZ27" s="30"/>
      <c r="BA27" s="30"/>
      <c r="BB27" s="30"/>
      <c r="BC27" s="30"/>
      <c r="BD27" s="30"/>
      <c r="BE27" s="30"/>
      <c r="BF27" s="30"/>
      <c r="BG27" s="29">
        <v>356</v>
      </c>
      <c r="BH27" s="29">
        <v>385</v>
      </c>
      <c r="BI27" s="29">
        <v>389</v>
      </c>
      <c r="BJ27" s="29"/>
      <c r="BK27" s="14" t="s">
        <v>35</v>
      </c>
      <c r="BL27" s="14" t="s">
        <v>10</v>
      </c>
      <c r="BM27"/>
    </row>
    <row r="28" spans="1:65" x14ac:dyDescent="0.2">
      <c r="A28" s="15">
        <f>SUM(H28:BJ28)/F28</f>
        <v>390.33333333333331</v>
      </c>
      <c r="B28" s="14">
        <v>22</v>
      </c>
      <c r="C28" s="14" t="s">
        <v>71</v>
      </c>
      <c r="D28" s="14" t="s">
        <v>73</v>
      </c>
      <c r="E28" s="14" t="s">
        <v>23</v>
      </c>
      <c r="F28" s="14">
        <f>COUNT(H28:BJ28)</f>
        <v>9</v>
      </c>
      <c r="G28" s="14">
        <v>5</v>
      </c>
      <c r="H28" s="40">
        <v>452</v>
      </c>
      <c r="I28" s="40">
        <v>459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>
        <v>357</v>
      </c>
      <c r="AB28" s="40">
        <v>341</v>
      </c>
      <c r="AC28" s="40"/>
      <c r="AD28" s="42"/>
      <c r="AE28" s="40"/>
      <c r="AF28" s="40"/>
      <c r="AG28" s="40"/>
      <c r="AH28" s="40"/>
      <c r="AI28" s="40"/>
      <c r="AJ28" s="40">
        <v>394</v>
      </c>
      <c r="AK28" s="40">
        <v>396</v>
      </c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29">
        <v>372</v>
      </c>
      <c r="BH28" s="29">
        <v>370</v>
      </c>
      <c r="BI28" s="29">
        <v>372</v>
      </c>
      <c r="BJ28" s="29"/>
      <c r="BK28" s="14" t="s">
        <v>71</v>
      </c>
      <c r="BL28" s="14" t="s">
        <v>73</v>
      </c>
      <c r="BM28"/>
    </row>
    <row r="29" spans="1:65" x14ac:dyDescent="0.2">
      <c r="A29" s="15">
        <f>SUM(H29:BJ29)/F29</f>
        <v>399.66666666666669</v>
      </c>
      <c r="B29" s="14">
        <v>23</v>
      </c>
      <c r="C29" s="14" t="s">
        <v>120</v>
      </c>
      <c r="D29" s="14" t="s">
        <v>18</v>
      </c>
      <c r="E29" s="14" t="s">
        <v>75</v>
      </c>
      <c r="F29" s="14">
        <f>COUNT(H29:BJ29)</f>
        <v>3</v>
      </c>
      <c r="G29" s="14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2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29">
        <v>402</v>
      </c>
      <c r="BH29" s="29">
        <v>406</v>
      </c>
      <c r="BI29" s="29">
        <v>391</v>
      </c>
      <c r="BJ29" s="29"/>
      <c r="BK29" s="14" t="s">
        <v>120</v>
      </c>
      <c r="BL29" s="14" t="s">
        <v>18</v>
      </c>
      <c r="BM29"/>
    </row>
    <row r="30" spans="1:65" x14ac:dyDescent="0.2">
      <c r="A30" s="15">
        <f>SUM(H30:BJ30)/F30</f>
        <v>402</v>
      </c>
      <c r="B30" s="14">
        <v>24</v>
      </c>
      <c r="C30" s="14" t="s">
        <v>70</v>
      </c>
      <c r="D30" s="14" t="s">
        <v>74</v>
      </c>
      <c r="E30" s="14" t="s">
        <v>23</v>
      </c>
      <c r="F30" s="14">
        <f>COUNT(H30:BJ30)</f>
        <v>7</v>
      </c>
      <c r="G30" s="14">
        <v>4</v>
      </c>
      <c r="H30" s="40">
        <v>410</v>
      </c>
      <c r="I30" s="40">
        <v>404</v>
      </c>
      <c r="J30" s="40"/>
      <c r="K30" s="40"/>
      <c r="L30" s="40"/>
      <c r="M30" s="40"/>
      <c r="N30" s="40"/>
      <c r="O30" s="3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2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>
        <v>440</v>
      </c>
      <c r="BB30" s="40">
        <v>415</v>
      </c>
      <c r="BC30" s="40"/>
      <c r="BD30" s="40"/>
      <c r="BE30" s="40"/>
      <c r="BF30" s="40"/>
      <c r="BG30" s="29">
        <v>379</v>
      </c>
      <c r="BH30" s="29">
        <v>383</v>
      </c>
      <c r="BI30" s="29">
        <v>383</v>
      </c>
      <c r="BJ30" s="29"/>
      <c r="BK30" s="14" t="s">
        <v>70</v>
      </c>
      <c r="BL30" s="14" t="s">
        <v>74</v>
      </c>
      <c r="BM30"/>
    </row>
    <row r="31" spans="1:65" x14ac:dyDescent="0.2">
      <c r="A31" s="15">
        <f>SUM(H31:BJ31)/F31</f>
        <v>410.66666666666669</v>
      </c>
      <c r="B31" s="14">
        <v>25</v>
      </c>
      <c r="C31" s="14" t="s">
        <v>86</v>
      </c>
      <c r="D31" s="14" t="s">
        <v>92</v>
      </c>
      <c r="E31" s="14" t="s">
        <v>23</v>
      </c>
      <c r="F31" s="14">
        <f>COUNT(H31:BJ31)</f>
        <v>6</v>
      </c>
      <c r="G31" s="14">
        <v>5</v>
      </c>
      <c r="H31" s="40"/>
      <c r="I31" s="40"/>
      <c r="J31" s="40"/>
      <c r="K31" s="40"/>
      <c r="L31" s="40"/>
      <c r="M31" s="3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>
        <v>459</v>
      </c>
      <c r="AA31" s="40"/>
      <c r="AB31" s="40"/>
      <c r="AC31" s="40"/>
      <c r="AD31" s="42"/>
      <c r="AE31" s="40">
        <v>404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>
        <v>450</v>
      </c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29">
        <v>381</v>
      </c>
      <c r="BH31" s="29">
        <v>374</v>
      </c>
      <c r="BI31" s="29">
        <v>396</v>
      </c>
      <c r="BJ31" s="29"/>
      <c r="BK31" s="14" t="s">
        <v>86</v>
      </c>
      <c r="BL31" s="14" t="s">
        <v>92</v>
      </c>
      <c r="BM31"/>
    </row>
    <row r="32" spans="1:65" x14ac:dyDescent="0.2">
      <c r="A32" s="15">
        <f>SUM(H32:BJ32)/F32</f>
        <v>419.66666666666669</v>
      </c>
      <c r="B32" s="14">
        <v>26</v>
      </c>
      <c r="C32" s="14" t="s">
        <v>107</v>
      </c>
      <c r="D32" s="14" t="s">
        <v>108</v>
      </c>
      <c r="E32" s="14" t="s">
        <v>21</v>
      </c>
      <c r="F32" s="14">
        <f>COUNT(H32:BJ32)</f>
        <v>3</v>
      </c>
      <c r="G32" s="14">
        <v>2</v>
      </c>
      <c r="H32" s="40"/>
      <c r="I32" s="40"/>
      <c r="J32" s="40"/>
      <c r="K32" s="40"/>
      <c r="L32" s="40"/>
      <c r="M32" s="40"/>
      <c r="N32" s="40"/>
      <c r="O32" s="40"/>
      <c r="P32" s="40"/>
      <c r="Q32" s="3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2"/>
      <c r="AE32" s="40">
        <v>443</v>
      </c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29"/>
      <c r="BH32" s="29">
        <v>424</v>
      </c>
      <c r="BI32" s="29">
        <v>392</v>
      </c>
      <c r="BJ32" s="29"/>
      <c r="BK32" s="14" t="s">
        <v>107</v>
      </c>
      <c r="BL32" s="14" t="s">
        <v>108</v>
      </c>
      <c r="BM32"/>
    </row>
    <row r="33" spans="1:65" x14ac:dyDescent="0.2">
      <c r="A33" s="15">
        <f>SUM(H33:BJ33)/F33</f>
        <v>423.90909090909093</v>
      </c>
      <c r="B33" s="14">
        <v>27</v>
      </c>
      <c r="C33" s="14" t="s">
        <v>80</v>
      </c>
      <c r="D33" s="14" t="s">
        <v>81</v>
      </c>
      <c r="E33" s="14" t="s">
        <v>23</v>
      </c>
      <c r="F33" s="14">
        <f>COUNT(H33:BJ33)</f>
        <v>11</v>
      </c>
      <c r="G33" s="14">
        <v>7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>
        <v>413</v>
      </c>
      <c r="W33" s="40">
        <v>414</v>
      </c>
      <c r="X33" s="40"/>
      <c r="Y33" s="40"/>
      <c r="Z33" s="40"/>
      <c r="AA33" s="40"/>
      <c r="AB33" s="40"/>
      <c r="AC33" s="40"/>
      <c r="AD33" s="42"/>
      <c r="AE33" s="40"/>
      <c r="AF33" s="40"/>
      <c r="AG33" s="40"/>
      <c r="AH33" s="40"/>
      <c r="AI33" s="40"/>
      <c r="AJ33" s="40">
        <v>418</v>
      </c>
      <c r="AK33" s="40">
        <v>400</v>
      </c>
      <c r="AL33" s="40"/>
      <c r="AM33" s="40"/>
      <c r="AN33" s="40"/>
      <c r="AO33" s="40"/>
      <c r="AP33" s="40">
        <v>414</v>
      </c>
      <c r="AQ33" s="40">
        <v>446</v>
      </c>
      <c r="AR33" s="40"/>
      <c r="AS33" s="40"/>
      <c r="AT33" s="40"/>
      <c r="AU33" s="40"/>
      <c r="AV33" s="40"/>
      <c r="AW33" s="40"/>
      <c r="AX33" s="40"/>
      <c r="AY33" s="40">
        <v>455</v>
      </c>
      <c r="AZ33" s="46" t="s">
        <v>79</v>
      </c>
      <c r="BA33" s="40">
        <v>435</v>
      </c>
      <c r="BB33" s="46" t="s">
        <v>79</v>
      </c>
      <c r="BC33" s="40"/>
      <c r="BD33" s="40"/>
      <c r="BE33" s="40"/>
      <c r="BF33" s="40"/>
      <c r="BG33" s="29">
        <v>446</v>
      </c>
      <c r="BH33" s="29">
        <v>448</v>
      </c>
      <c r="BI33" s="29">
        <v>374</v>
      </c>
      <c r="BJ33" s="29"/>
      <c r="BK33" s="14" t="s">
        <v>80</v>
      </c>
      <c r="BL33" s="14" t="s">
        <v>81</v>
      </c>
      <c r="BM33"/>
    </row>
    <row r="34" spans="1:65" x14ac:dyDescent="0.2">
      <c r="A34" s="15">
        <f>SUM(H34:BJ34)/F34</f>
        <v>426</v>
      </c>
      <c r="B34" s="14">
        <v>28</v>
      </c>
      <c r="C34" s="14" t="s">
        <v>116</v>
      </c>
      <c r="D34" s="14" t="s">
        <v>117</v>
      </c>
      <c r="E34" s="14" t="s">
        <v>75</v>
      </c>
      <c r="F34" s="14">
        <f>COUNT(H34:BJ34)</f>
        <v>5</v>
      </c>
      <c r="G34" s="14">
        <v>3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0"/>
      <c r="X34" s="40"/>
      <c r="Y34" s="40"/>
      <c r="Z34" s="40"/>
      <c r="AA34" s="40"/>
      <c r="AB34" s="40"/>
      <c r="AC34" s="40"/>
      <c r="AD34" s="42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>
        <v>441</v>
      </c>
      <c r="BB34" s="30">
        <v>444</v>
      </c>
      <c r="BC34" s="30"/>
      <c r="BD34" s="30"/>
      <c r="BE34" s="30"/>
      <c r="BF34" s="30"/>
      <c r="BG34" s="29">
        <v>411</v>
      </c>
      <c r="BH34" s="29">
        <v>427</v>
      </c>
      <c r="BI34" s="29">
        <v>407</v>
      </c>
      <c r="BJ34" s="29"/>
      <c r="BK34" s="14" t="s">
        <v>116</v>
      </c>
      <c r="BL34" s="14" t="s">
        <v>117</v>
      </c>
      <c r="BM34"/>
    </row>
    <row r="35" spans="1:65" x14ac:dyDescent="0.2">
      <c r="A35" s="15">
        <f>SUM(H35:BJ35)/F35</f>
        <v>427</v>
      </c>
      <c r="B35" s="14">
        <v>29</v>
      </c>
      <c r="C35" s="14" t="s">
        <v>49</v>
      </c>
      <c r="D35" s="14" t="s">
        <v>50</v>
      </c>
      <c r="E35" s="14" t="s">
        <v>41</v>
      </c>
      <c r="F35" s="14">
        <f>COUNT(H35:BJ35)</f>
        <v>9</v>
      </c>
      <c r="G35" s="14">
        <v>5</v>
      </c>
      <c r="H35" s="40"/>
      <c r="I35" s="40"/>
      <c r="J35" s="40"/>
      <c r="K35" s="40"/>
      <c r="L35" s="40">
        <v>424</v>
      </c>
      <c r="M35" s="40">
        <v>419</v>
      </c>
      <c r="N35" s="40"/>
      <c r="O35" s="40"/>
      <c r="P35" s="40">
        <v>436</v>
      </c>
      <c r="Q35" s="40">
        <v>412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2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>
        <v>463</v>
      </c>
      <c r="AV35" s="40">
        <v>452</v>
      </c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29">
        <v>415</v>
      </c>
      <c r="BH35" s="29">
        <v>412</v>
      </c>
      <c r="BI35" s="29">
        <v>410</v>
      </c>
      <c r="BJ35" s="29"/>
      <c r="BK35" s="14" t="s">
        <v>49</v>
      </c>
      <c r="BL35" s="14" t="s">
        <v>50</v>
      </c>
      <c r="BM35"/>
    </row>
    <row r="36" spans="1:65" x14ac:dyDescent="0.2">
      <c r="A36" s="15">
        <f>SUM(H36:BJ36)/F36</f>
        <v>434.25</v>
      </c>
      <c r="B36" s="14">
        <v>30</v>
      </c>
      <c r="C36" s="14" t="s">
        <v>46</v>
      </c>
      <c r="D36" s="14" t="s">
        <v>13</v>
      </c>
      <c r="E36" s="14" t="s">
        <v>41</v>
      </c>
      <c r="F36" s="14">
        <f>COUNT(H36:BJ36)</f>
        <v>4</v>
      </c>
      <c r="G36" s="14">
        <v>2</v>
      </c>
      <c r="H36" s="40"/>
      <c r="I36" s="40"/>
      <c r="J36" s="40"/>
      <c r="K36" s="40"/>
      <c r="L36" s="40"/>
      <c r="M36" s="40"/>
      <c r="N36" s="40"/>
      <c r="O36" s="40"/>
      <c r="P36" s="40">
        <v>443</v>
      </c>
      <c r="Q36" s="40">
        <v>388</v>
      </c>
      <c r="R36" s="40"/>
      <c r="S36" s="40"/>
      <c r="T36" s="40"/>
      <c r="U36" s="40"/>
      <c r="V36" s="40"/>
      <c r="W36" s="40"/>
      <c r="X36" s="40">
        <v>452</v>
      </c>
      <c r="Y36" s="40">
        <v>454</v>
      </c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29"/>
      <c r="BH36" s="29"/>
      <c r="BI36" s="29"/>
      <c r="BJ36" s="29"/>
      <c r="BK36" s="14" t="s">
        <v>46</v>
      </c>
      <c r="BL36" s="14" t="s">
        <v>13</v>
      </c>
      <c r="BM36"/>
    </row>
    <row r="37" spans="1:65" x14ac:dyDescent="0.2">
      <c r="A37" s="15">
        <f>SUM(H37:BJ37)/F37</f>
        <v>436.46153846153845</v>
      </c>
      <c r="B37" s="14">
        <v>31</v>
      </c>
      <c r="C37" s="14" t="s">
        <v>47</v>
      </c>
      <c r="D37" s="14" t="s">
        <v>48</v>
      </c>
      <c r="E37" s="14" t="s">
        <v>41</v>
      </c>
      <c r="F37" s="14">
        <f>COUNT(H37:BJ37)</f>
        <v>13</v>
      </c>
      <c r="G37" s="14">
        <v>7</v>
      </c>
      <c r="H37" s="40"/>
      <c r="I37" s="40"/>
      <c r="J37" s="40"/>
      <c r="K37" s="40"/>
      <c r="L37" s="40">
        <v>452</v>
      </c>
      <c r="M37" s="30">
        <v>449</v>
      </c>
      <c r="N37" s="40">
        <v>455</v>
      </c>
      <c r="O37" s="40">
        <v>426</v>
      </c>
      <c r="P37" s="40">
        <v>439</v>
      </c>
      <c r="Q37" s="40">
        <v>423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2"/>
      <c r="AE37" s="40"/>
      <c r="AF37" s="40"/>
      <c r="AG37" s="40"/>
      <c r="AH37" s="40">
        <v>440</v>
      </c>
      <c r="AI37" s="40">
        <v>442</v>
      </c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>
        <v>420</v>
      </c>
      <c r="AX37" s="40">
        <v>423</v>
      </c>
      <c r="AY37" s="40"/>
      <c r="AZ37" s="40"/>
      <c r="BA37" s="40"/>
      <c r="BB37" s="40"/>
      <c r="BC37" s="40"/>
      <c r="BD37" s="40"/>
      <c r="BE37" s="40"/>
      <c r="BF37" s="40"/>
      <c r="BG37" s="29">
        <v>438</v>
      </c>
      <c r="BH37" s="29">
        <v>417</v>
      </c>
      <c r="BI37" s="29">
        <v>450</v>
      </c>
      <c r="BJ37" s="29"/>
      <c r="BK37" s="14" t="s">
        <v>47</v>
      </c>
      <c r="BL37" s="14" t="s">
        <v>48</v>
      </c>
      <c r="BM37"/>
    </row>
    <row r="38" spans="1:65" x14ac:dyDescent="0.2">
      <c r="A38" s="15">
        <f>SUM(H38:BJ38)/F38</f>
        <v>466</v>
      </c>
      <c r="B38" s="14">
        <v>32</v>
      </c>
      <c r="C38" s="14" t="s">
        <v>44</v>
      </c>
      <c r="D38" s="14" t="s">
        <v>45</v>
      </c>
      <c r="E38" s="14" t="s">
        <v>22</v>
      </c>
      <c r="F38" s="14">
        <f>COUNT(H38:BJ38)</f>
        <v>13</v>
      </c>
      <c r="G38" s="14">
        <v>7</v>
      </c>
      <c r="H38" s="40"/>
      <c r="I38" s="40"/>
      <c r="J38" s="40"/>
      <c r="K38" s="30"/>
      <c r="L38" s="40">
        <v>476</v>
      </c>
      <c r="M38" s="40">
        <v>476</v>
      </c>
      <c r="N38" s="40"/>
      <c r="O38" s="40"/>
      <c r="P38" s="40"/>
      <c r="Q38" s="40"/>
      <c r="R38" s="40">
        <v>468</v>
      </c>
      <c r="S38" s="40">
        <v>460</v>
      </c>
      <c r="T38" s="40"/>
      <c r="U38" s="40"/>
      <c r="V38" s="40"/>
      <c r="W38" s="30"/>
      <c r="X38" s="40">
        <v>416</v>
      </c>
      <c r="Y38" s="40">
        <v>465</v>
      </c>
      <c r="Z38" s="40"/>
      <c r="AA38" s="40"/>
      <c r="AB38" s="40"/>
      <c r="AC38" s="40"/>
      <c r="AD38" s="42"/>
      <c r="AE38" s="40"/>
      <c r="AF38" s="40"/>
      <c r="AG38" s="40"/>
      <c r="AH38" s="40">
        <v>458</v>
      </c>
      <c r="AI38" s="40">
        <v>471</v>
      </c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>
        <v>475</v>
      </c>
      <c r="AX38" s="40">
        <v>483</v>
      </c>
      <c r="AY38" s="40"/>
      <c r="AZ38" s="40"/>
      <c r="BA38" s="40"/>
      <c r="BB38" s="40"/>
      <c r="BC38" s="40"/>
      <c r="BD38" s="40"/>
      <c r="BE38" s="40"/>
      <c r="BF38" s="40"/>
      <c r="BG38" s="29">
        <v>442</v>
      </c>
      <c r="BH38" s="29">
        <v>491</v>
      </c>
      <c r="BI38" s="29">
        <v>477</v>
      </c>
      <c r="BJ38" s="29"/>
      <c r="BK38" s="14" t="s">
        <v>44</v>
      </c>
      <c r="BL38" s="14" t="s">
        <v>45</v>
      </c>
      <c r="BM38"/>
    </row>
    <row r="39" spans="1:65" x14ac:dyDescent="0.2">
      <c r="A39" s="15">
        <f>SUM(H39:BJ39)/F39</f>
        <v>468.11764705882354</v>
      </c>
      <c r="B39" s="14">
        <v>33</v>
      </c>
      <c r="C39" s="14" t="s">
        <v>53</v>
      </c>
      <c r="D39" s="14" t="s">
        <v>54</v>
      </c>
      <c r="E39" s="14" t="s">
        <v>22</v>
      </c>
      <c r="F39" s="14">
        <f>COUNT(H39:BJ39)</f>
        <v>17</v>
      </c>
      <c r="G39" s="14">
        <v>9</v>
      </c>
      <c r="H39" s="40"/>
      <c r="I39" s="40"/>
      <c r="J39" s="40">
        <v>516</v>
      </c>
      <c r="K39" s="40">
        <v>491</v>
      </c>
      <c r="L39" s="40"/>
      <c r="M39" s="40"/>
      <c r="N39" s="40">
        <v>534</v>
      </c>
      <c r="O39" s="40">
        <v>506</v>
      </c>
      <c r="P39" s="40">
        <v>497</v>
      </c>
      <c r="Q39" s="40">
        <v>450</v>
      </c>
      <c r="R39" s="40"/>
      <c r="S39" s="40"/>
      <c r="T39" s="40"/>
      <c r="U39" s="40"/>
      <c r="V39" s="40"/>
      <c r="W39" s="40"/>
      <c r="X39" s="40"/>
      <c r="Y39" s="40"/>
      <c r="Z39" s="40"/>
      <c r="AA39" s="40">
        <v>486</v>
      </c>
      <c r="AB39" s="40">
        <v>453</v>
      </c>
      <c r="AC39" s="40"/>
      <c r="AD39" s="42"/>
      <c r="AE39" s="40"/>
      <c r="AF39" s="40">
        <v>463</v>
      </c>
      <c r="AG39" s="40">
        <v>451</v>
      </c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>
        <v>448</v>
      </c>
      <c r="AS39" s="40">
        <v>444</v>
      </c>
      <c r="AT39" s="40"/>
      <c r="AU39" s="40"/>
      <c r="AV39" s="40"/>
      <c r="AW39" s="40">
        <v>436</v>
      </c>
      <c r="AX39" s="40">
        <v>445</v>
      </c>
      <c r="AY39" s="40"/>
      <c r="AZ39" s="40"/>
      <c r="BA39" s="40"/>
      <c r="BB39" s="40"/>
      <c r="BC39" s="40"/>
      <c r="BD39" s="40"/>
      <c r="BE39" s="40"/>
      <c r="BF39" s="40"/>
      <c r="BG39" s="29">
        <v>450</v>
      </c>
      <c r="BH39" s="29">
        <v>447</v>
      </c>
      <c r="BI39" s="29">
        <v>441</v>
      </c>
      <c r="BJ39" s="29"/>
      <c r="BK39" s="14" t="s">
        <v>53</v>
      </c>
      <c r="BL39" s="14" t="s">
        <v>54</v>
      </c>
      <c r="BM39"/>
    </row>
    <row r="40" spans="1:65" x14ac:dyDescent="0.2">
      <c r="A40" s="15">
        <f>SUM(H40:BJ40)/F40</f>
        <v>470</v>
      </c>
      <c r="B40" s="14">
        <v>34</v>
      </c>
      <c r="C40" s="14" t="s">
        <v>123</v>
      </c>
      <c r="D40" s="14" t="s">
        <v>124</v>
      </c>
      <c r="E40" s="14" t="s">
        <v>22</v>
      </c>
      <c r="F40" s="14">
        <f>COUNT(H40:BJ40)</f>
        <v>2</v>
      </c>
      <c r="G40" s="14">
        <v>1</v>
      </c>
      <c r="H40" s="40"/>
      <c r="I40" s="40"/>
      <c r="J40" s="40"/>
      <c r="K40" s="40"/>
      <c r="L40" s="40"/>
      <c r="M40" s="40"/>
      <c r="N40" s="40"/>
      <c r="O40" s="40"/>
      <c r="P40" s="40"/>
      <c r="Q40" s="3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2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29"/>
      <c r="BH40" s="29">
        <v>463</v>
      </c>
      <c r="BI40" s="29">
        <v>477</v>
      </c>
      <c r="BJ40" s="29"/>
      <c r="BK40" s="14" t="s">
        <v>123</v>
      </c>
      <c r="BL40" s="14" t="s">
        <v>124</v>
      </c>
      <c r="BM40"/>
    </row>
    <row r="41" spans="1:65" x14ac:dyDescent="0.2">
      <c r="A41" s="15">
        <f>SUM(H41:BJ41)/F41</f>
        <v>472.8</v>
      </c>
      <c r="B41" s="14">
        <v>35</v>
      </c>
      <c r="C41" s="14" t="s">
        <v>114</v>
      </c>
      <c r="D41" s="14" t="s">
        <v>115</v>
      </c>
      <c r="E41" s="14" t="s">
        <v>41</v>
      </c>
      <c r="F41" s="14">
        <f>COUNT(H41:BJ41)</f>
        <v>5</v>
      </c>
      <c r="G41" s="14">
        <v>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3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6"/>
      <c r="AL41" s="40"/>
      <c r="AM41" s="40"/>
      <c r="AN41" s="40"/>
      <c r="AO41" s="40"/>
      <c r="AP41" s="40"/>
      <c r="AQ41" s="40"/>
      <c r="AR41" s="40"/>
      <c r="AS41" s="40"/>
      <c r="AT41" s="40"/>
      <c r="AU41" s="40">
        <v>482</v>
      </c>
      <c r="AV41" s="40">
        <v>460</v>
      </c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29">
        <v>462</v>
      </c>
      <c r="BH41" s="29">
        <v>495</v>
      </c>
      <c r="BI41" s="29">
        <v>465</v>
      </c>
      <c r="BJ41" s="29"/>
      <c r="BK41" s="14" t="s">
        <v>114</v>
      </c>
      <c r="BL41" s="14" t="s">
        <v>115</v>
      </c>
      <c r="BM41"/>
    </row>
    <row r="42" spans="1:65" x14ac:dyDescent="0.2">
      <c r="A42" s="15">
        <f>SUM(H42:BJ42)/F42</f>
        <v>486</v>
      </c>
      <c r="B42" s="14">
        <v>36</v>
      </c>
      <c r="C42" s="14" t="s">
        <v>121</v>
      </c>
      <c r="D42" s="14" t="s">
        <v>122</v>
      </c>
      <c r="E42" s="14" t="s">
        <v>23</v>
      </c>
      <c r="F42" s="14">
        <f>COUNT(H42:BJ42)</f>
        <v>2</v>
      </c>
      <c r="G42" s="14">
        <v>1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2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29"/>
      <c r="BH42" s="29">
        <v>522</v>
      </c>
      <c r="BI42" s="29">
        <v>450</v>
      </c>
      <c r="BJ42" s="29"/>
      <c r="BK42" s="14" t="s">
        <v>121</v>
      </c>
      <c r="BL42" s="14" t="s">
        <v>122</v>
      </c>
      <c r="BM42"/>
    </row>
    <row r="43" spans="1:65" x14ac:dyDescent="0.2">
      <c r="A43" s="15">
        <f>SUM(H43:BJ43)/F43</f>
        <v>496.625</v>
      </c>
      <c r="B43" s="14">
        <v>37</v>
      </c>
      <c r="C43" s="14" t="s">
        <v>88</v>
      </c>
      <c r="D43" s="14" t="s">
        <v>94</v>
      </c>
      <c r="E43" s="14" t="s">
        <v>21</v>
      </c>
      <c r="F43" s="14">
        <f>COUNT(H43:BJ43)</f>
        <v>8</v>
      </c>
      <c r="G43" s="14">
        <v>6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0"/>
      <c r="X43" s="40"/>
      <c r="Y43" s="40"/>
      <c r="Z43" s="40">
        <v>570</v>
      </c>
      <c r="AA43" s="40"/>
      <c r="AB43" s="40"/>
      <c r="AC43" s="40">
        <v>463</v>
      </c>
      <c r="AD43" s="42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>
        <v>494</v>
      </c>
      <c r="AS43" s="46" t="s">
        <v>79</v>
      </c>
      <c r="AT43" s="30"/>
      <c r="AU43" s="30"/>
      <c r="AV43" s="30"/>
      <c r="AW43" s="30">
        <v>496</v>
      </c>
      <c r="AX43" s="30">
        <v>518</v>
      </c>
      <c r="AY43" s="30"/>
      <c r="AZ43" s="30"/>
      <c r="BA43" s="30"/>
      <c r="BB43" s="30"/>
      <c r="BC43" s="30"/>
      <c r="BD43" s="30"/>
      <c r="BE43" s="30"/>
      <c r="BF43" s="30"/>
      <c r="BG43" s="29">
        <v>496</v>
      </c>
      <c r="BH43" s="29">
        <v>462</v>
      </c>
      <c r="BI43" s="29">
        <v>474</v>
      </c>
      <c r="BJ43" s="29"/>
      <c r="BK43" s="14" t="s">
        <v>88</v>
      </c>
      <c r="BL43" s="14" t="s">
        <v>94</v>
      </c>
    </row>
    <row r="44" spans="1:65" x14ac:dyDescent="0.2">
      <c r="A44" s="15">
        <f>SUM(H44:BJ44)/F44</f>
        <v>556</v>
      </c>
      <c r="B44" s="14">
        <v>38</v>
      </c>
      <c r="C44" s="14" t="s">
        <v>82</v>
      </c>
      <c r="D44" s="14" t="s">
        <v>54</v>
      </c>
      <c r="E44" s="14" t="s">
        <v>22</v>
      </c>
      <c r="F44" s="14">
        <f>COUNT(H44:BJ44)</f>
        <v>2</v>
      </c>
      <c r="G44" s="14">
        <v>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>
        <v>558</v>
      </c>
      <c r="W44" s="40">
        <v>554</v>
      </c>
      <c r="X44" s="40"/>
      <c r="Y44" s="40"/>
      <c r="Z44" s="40"/>
      <c r="AA44" s="40"/>
      <c r="AB44" s="40"/>
      <c r="AC44" s="40"/>
      <c r="AD44" s="42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29"/>
      <c r="BH44" s="29"/>
      <c r="BI44" s="29"/>
      <c r="BJ44" s="29"/>
      <c r="BK44" s="14" t="s">
        <v>82</v>
      </c>
      <c r="BL44" s="14" t="s">
        <v>54</v>
      </c>
    </row>
    <row r="45" spans="1:65" x14ac:dyDescent="0.2">
      <c r="A45" s="15" t="e">
        <f t="shared" ref="A43:A50" si="0">SUM(H45:BJ45)/F45</f>
        <v>#DIV/0!</v>
      </c>
      <c r="B45" s="43"/>
      <c r="C45" s="14"/>
      <c r="D45" s="14"/>
      <c r="E45" s="14"/>
      <c r="F45" s="14">
        <f t="shared" ref="F43:F50" si="1">COUNT(H45:BJ45)</f>
        <v>0</v>
      </c>
      <c r="G45" s="14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30"/>
      <c r="X45" s="40"/>
      <c r="Y45" s="40"/>
      <c r="Z45" s="40"/>
      <c r="AA45" s="40"/>
      <c r="AB45" s="40"/>
      <c r="AC45" s="40"/>
      <c r="AD45" s="42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29"/>
      <c r="BH45" s="29"/>
      <c r="BI45" s="29"/>
      <c r="BJ45" s="29"/>
      <c r="BK45" s="14"/>
      <c r="BL45" s="14"/>
    </row>
    <row r="46" spans="1:65" x14ac:dyDescent="0.2">
      <c r="A46" s="15" t="e">
        <f t="shared" si="0"/>
        <v>#DIV/0!</v>
      </c>
      <c r="B46" s="43"/>
      <c r="C46" s="14"/>
      <c r="D46" s="14"/>
      <c r="E46" s="14"/>
      <c r="F46" s="14">
        <f t="shared" si="1"/>
        <v>0</v>
      </c>
      <c r="G46" s="14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30"/>
      <c r="X46" s="40"/>
      <c r="Y46" s="40"/>
      <c r="Z46" s="40"/>
      <c r="AA46" s="40"/>
      <c r="AB46" s="40"/>
      <c r="AC46" s="40"/>
      <c r="AD46" s="42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29"/>
      <c r="BH46" s="29"/>
      <c r="BI46" s="29"/>
      <c r="BJ46" s="29"/>
      <c r="BK46" s="14"/>
      <c r="BL46" s="14"/>
    </row>
    <row r="47" spans="1:65" x14ac:dyDescent="0.2">
      <c r="A47" s="15" t="e">
        <f t="shared" si="0"/>
        <v>#DIV/0!</v>
      </c>
      <c r="B47" s="43"/>
      <c r="C47" s="14"/>
      <c r="D47" s="14"/>
      <c r="E47" s="14"/>
      <c r="F47" s="14">
        <f t="shared" si="1"/>
        <v>0</v>
      </c>
      <c r="G47" s="14"/>
      <c r="H47" s="40"/>
      <c r="I47" s="40"/>
      <c r="J47" s="40"/>
      <c r="K47" s="40"/>
      <c r="L47" s="40"/>
      <c r="M47" s="30"/>
      <c r="N47" s="40"/>
      <c r="O47" s="3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2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29"/>
      <c r="BH47" s="29"/>
      <c r="BI47" s="29"/>
      <c r="BJ47" s="29"/>
      <c r="BK47" s="14"/>
      <c r="BL47" s="14"/>
    </row>
    <row r="48" spans="1:65" x14ac:dyDescent="0.2">
      <c r="A48" s="15" t="e">
        <f t="shared" si="0"/>
        <v>#DIV/0!</v>
      </c>
      <c r="B48" s="43"/>
      <c r="C48" s="14"/>
      <c r="D48" s="14"/>
      <c r="E48" s="14"/>
      <c r="F48" s="14">
        <f t="shared" si="1"/>
        <v>0</v>
      </c>
      <c r="G48" s="14"/>
      <c r="H48" s="40"/>
      <c r="I48" s="40"/>
      <c r="J48" s="40"/>
      <c r="K48" s="3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29"/>
      <c r="BH48" s="29"/>
      <c r="BI48" s="29"/>
      <c r="BJ48" s="29"/>
      <c r="BK48" s="14"/>
      <c r="BL48" s="14"/>
    </row>
    <row r="49" spans="1:64" x14ac:dyDescent="0.2">
      <c r="A49" s="15" t="e">
        <f t="shared" si="0"/>
        <v>#DIV/0!</v>
      </c>
      <c r="B49" s="43"/>
      <c r="C49" s="14"/>
      <c r="D49" s="14"/>
      <c r="E49" s="14"/>
      <c r="F49" s="14">
        <f t="shared" si="1"/>
        <v>0</v>
      </c>
      <c r="G49" s="14"/>
      <c r="H49" s="40"/>
      <c r="I49" s="40"/>
      <c r="J49" s="40"/>
      <c r="K49" s="40"/>
      <c r="L49" s="40"/>
      <c r="M49" s="3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0"/>
      <c r="Z49" s="40"/>
      <c r="AA49" s="40"/>
      <c r="AB49" s="40"/>
      <c r="AC49" s="40"/>
      <c r="AD49" s="42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29"/>
      <c r="BH49" s="29"/>
      <c r="BI49" s="29"/>
      <c r="BJ49" s="29"/>
      <c r="BK49" s="14"/>
      <c r="BL49" s="14"/>
    </row>
    <row r="50" spans="1:64" x14ac:dyDescent="0.2">
      <c r="A50" s="15" t="e">
        <f t="shared" si="0"/>
        <v>#DIV/0!</v>
      </c>
      <c r="B50" s="43"/>
      <c r="C50" s="14"/>
      <c r="D50" s="14"/>
      <c r="E50" s="14"/>
      <c r="F50" s="14">
        <f t="shared" si="1"/>
        <v>0</v>
      </c>
      <c r="G50" s="14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30"/>
      <c r="X50" s="40"/>
      <c r="Y50" s="40"/>
      <c r="Z50" s="40"/>
      <c r="AA50" s="40"/>
      <c r="AB50" s="40"/>
      <c r="AC50" s="40"/>
      <c r="AD50" s="42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29"/>
      <c r="BH50" s="29"/>
      <c r="BI50" s="29"/>
      <c r="BJ50" s="29"/>
      <c r="BK50" s="14"/>
      <c r="BL50" s="14"/>
    </row>
    <row r="51" spans="1:64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64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64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64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64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64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64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64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64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64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4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4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4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64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64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4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4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64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1:64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1:64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1:64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1:64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1:64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1:64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1:64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1:64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1:64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1:64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</row>
    <row r="155" spans="1:64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64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</row>
    <row r="157" spans="1:64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</row>
    <row r="158" spans="1:64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</row>
    <row r="159" spans="1:64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</row>
    <row r="160" spans="1:64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</row>
    <row r="161" spans="1:64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</row>
    <row r="162" spans="1:64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</row>
    <row r="163" spans="1:64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</row>
    <row r="164" spans="1:64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</row>
    <row r="165" spans="1:64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1:64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</row>
    <row r="167" spans="1:64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1:64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1:64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1:64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64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</row>
    <row r="172" spans="1:64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</row>
    <row r="173" spans="1:64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</row>
    <row r="174" spans="1:64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</row>
    <row r="175" spans="1:64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</row>
    <row r="176" spans="1:64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</row>
    <row r="177" spans="1:64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</row>
    <row r="178" spans="1:64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</row>
    <row r="179" spans="1:64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</row>
    <row r="180" spans="1:64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</row>
    <row r="181" spans="1:64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</row>
    <row r="182" spans="1:64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</row>
    <row r="183" spans="1:64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</row>
    <row r="184" spans="1:64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</row>
    <row r="185" spans="1:64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</row>
    <row r="186" spans="1:64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</row>
    <row r="187" spans="1:64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</row>
    <row r="188" spans="1:64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</row>
    <row r="189" spans="1:64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</row>
    <row r="190" spans="1:64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</row>
    <row r="191" spans="1:64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</row>
    <row r="192" spans="1:64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</row>
    <row r="193" spans="1:64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</row>
    <row r="194" spans="1:64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</row>
    <row r="195" spans="1:64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</row>
    <row r="196" spans="1:64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</row>
    <row r="197" spans="1:64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</row>
    <row r="198" spans="1:64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</row>
    <row r="199" spans="1:64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</row>
    <row r="200" spans="1:64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</row>
    <row r="201" spans="1:64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</row>
    <row r="202" spans="1:64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</row>
    <row r="203" spans="1:64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</row>
    <row r="204" spans="1:64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</row>
    <row r="205" spans="1:64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</row>
    <row r="206" spans="1:64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</row>
    <row r="207" spans="1:64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</row>
    <row r="208" spans="1:64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</row>
    <row r="209" spans="1:6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</row>
    <row r="210" spans="1:64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</row>
    <row r="211" spans="1:64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</row>
    <row r="212" spans="1:64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</row>
    <row r="213" spans="1:64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</row>
    <row r="214" spans="1:64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</row>
    <row r="215" spans="1:64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</row>
    <row r="216" spans="1:64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</row>
    <row r="217" spans="1:64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</row>
    <row r="218" spans="1:64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</row>
    <row r="219" spans="1:64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</row>
    <row r="220" spans="1:64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</row>
    <row r="221" spans="1:64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</row>
    <row r="222" spans="1:64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</row>
    <row r="223" spans="1:64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</row>
    <row r="224" spans="1:64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</row>
    <row r="225" spans="1:64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</row>
    <row r="226" spans="1:64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</row>
    <row r="227" spans="1:64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</row>
    <row r="228" spans="1:64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</row>
    <row r="229" spans="1:64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</row>
    <row r="230" spans="1:64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</row>
    <row r="231" spans="1:64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</row>
    <row r="232" spans="1:64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</row>
    <row r="233" spans="1:64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</row>
    <row r="234" spans="1:64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</row>
    <row r="235" spans="1:64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</row>
    <row r="236" spans="1:64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</row>
    <row r="237" spans="1:64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</row>
    <row r="238" spans="1:64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</row>
    <row r="239" spans="1:64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</row>
    <row r="240" spans="1:64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</row>
    <row r="243" spans="1:64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</row>
    <row r="244" spans="1:64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</row>
    <row r="245" spans="1:64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</row>
    <row r="246" spans="1:64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</row>
    <row r="247" spans="1:64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</row>
    <row r="248" spans="1:64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</row>
    <row r="249" spans="1:64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</row>
    <row r="250" spans="1:64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</row>
    <row r="251" spans="1:64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</row>
    <row r="252" spans="1:64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</row>
    <row r="253" spans="1:64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</row>
    <row r="254" spans="1:64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</row>
    <row r="255" spans="1:64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</row>
    <row r="256" spans="1:64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</row>
    <row r="257" spans="1:64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</row>
    <row r="258" spans="1:64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</row>
    <row r="259" spans="1:64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</row>
    <row r="260" spans="1:64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</row>
    <row r="261" spans="1:64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</row>
    <row r="262" spans="1:64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</row>
    <row r="263" spans="1:64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</row>
    <row r="264" spans="1:64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</row>
    <row r="265" spans="1:64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</row>
    <row r="266" spans="1:64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1:64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</row>
    <row r="268" spans="1:64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</row>
    <row r="269" spans="1:64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</row>
    <row r="270" spans="1:64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</row>
    <row r="271" spans="1:64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</row>
    <row r="272" spans="1:64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</row>
    <row r="273" spans="1:64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  <row r="274" spans="1:64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</row>
    <row r="275" spans="1:64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</row>
    <row r="276" spans="1:64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</row>
    <row r="277" spans="1:64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1:64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</row>
    <row r="279" spans="1:64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</row>
    <row r="280" spans="1:64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</row>
    <row r="281" spans="1:64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</row>
    <row r="282" spans="1:64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</row>
    <row r="283" spans="1:64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</row>
    <row r="284" spans="1:64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</row>
    <row r="285" spans="1:64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</row>
    <row r="286" spans="1:64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</row>
    <row r="287" spans="1:64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</row>
    <row r="288" spans="1:64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</row>
    <row r="289" spans="1:64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</row>
    <row r="290" spans="1:64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</row>
    <row r="291" spans="1:64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</row>
    <row r="292" spans="1:64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</row>
    <row r="293" spans="1:64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:64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4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</row>
    <row r="296" spans="1:64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</row>
    <row r="297" spans="1:64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:64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4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</row>
    <row r="300" spans="1:64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</row>
    <row r="301" spans="1:64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:64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1:64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</row>
    <row r="304" spans="1:64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</row>
    <row r="305" spans="1:64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</row>
    <row r="306" spans="1:64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</row>
    <row r="307" spans="1:6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</row>
    <row r="308" spans="1:6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</row>
    <row r="309" spans="1:64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</row>
    <row r="310" spans="1:64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</row>
    <row r="311" spans="1:64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</row>
    <row r="312" spans="1:64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</row>
    <row r="313" spans="1:64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</row>
    <row r="314" spans="1:64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</row>
    <row r="315" spans="1:64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</row>
    <row r="316" spans="1:64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</row>
    <row r="317" spans="1:64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</row>
    <row r="318" spans="1:64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1:64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1:64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</row>
    <row r="321" spans="1:64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</row>
    <row r="322" spans="1:64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</row>
    <row r="323" spans="1:64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</row>
    <row r="324" spans="1:64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</row>
    <row r="325" spans="1:64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</row>
    <row r="326" spans="1:64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</row>
    <row r="327" spans="1:64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</row>
    <row r="328" spans="1:64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</row>
    <row r="329" spans="1:64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</row>
    <row r="330" spans="1:64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</row>
    <row r="331" spans="1:64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</row>
    <row r="332" spans="1:64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</row>
    <row r="333" spans="1:64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1:64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</row>
    <row r="335" spans="1:64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</row>
    <row r="336" spans="1:64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1:64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</row>
    <row r="338" spans="1:64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</row>
    <row r="339" spans="1:64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</row>
    <row r="340" spans="1:64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</row>
    <row r="341" spans="1:64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</row>
    <row r="342" spans="1:64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</row>
    <row r="343" spans="1:64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</row>
    <row r="344" spans="1:64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</row>
    <row r="345" spans="1:64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</row>
    <row r="346" spans="1:64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</row>
    <row r="347" spans="1:64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</row>
    <row r="348" spans="1:64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</row>
    <row r="349" spans="1:64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</row>
    <row r="350" spans="1:64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</row>
    <row r="351" spans="1:64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</row>
    <row r="352" spans="1:64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</row>
    <row r="353" spans="1:64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</row>
    <row r="354" spans="1:64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</row>
    <row r="355" spans="1:64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</row>
    <row r="356" spans="1:64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</row>
    <row r="357" spans="1:64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</row>
    <row r="358" spans="1:64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</row>
    <row r="359" spans="1:64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</row>
    <row r="360" spans="1:64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</row>
    <row r="361" spans="1:64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</row>
    <row r="362" spans="1:64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</row>
    <row r="363" spans="1:64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</row>
    <row r="364" spans="1:64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</row>
    <row r="365" spans="1:64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</row>
    <row r="366" spans="1:64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</row>
    <row r="367" spans="1:64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</row>
    <row r="368" spans="1:64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</row>
    <row r="369" spans="1:64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1:64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</row>
    <row r="371" spans="1:64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</row>
    <row r="372" spans="1:64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</row>
    <row r="373" spans="1:64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</row>
    <row r="374" spans="1:64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</row>
    <row r="375" spans="1:64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</row>
    <row r="376" spans="1:64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</row>
    <row r="377" spans="1:64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1:64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</row>
    <row r="379" spans="1:64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</row>
    <row r="380" spans="1:64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</row>
    <row r="381" spans="1:64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</row>
    <row r="382" spans="1:64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</row>
    <row r="383" spans="1:64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</row>
    <row r="384" spans="1:64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</row>
    <row r="385" spans="1:64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</row>
    <row r="386" spans="1:64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</row>
    <row r="387" spans="1:64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</row>
    <row r="388" spans="1:64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</row>
    <row r="389" spans="1:64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</row>
    <row r="390" spans="1:64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</row>
    <row r="391" spans="1:64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</row>
    <row r="392" spans="1:64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</row>
    <row r="393" spans="1:64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</row>
    <row r="394" spans="1:64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</row>
    <row r="395" spans="1:64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</row>
    <row r="396" spans="1:64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</row>
    <row r="397" spans="1:64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</row>
    <row r="398" spans="1:64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</row>
    <row r="399" spans="1:64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</row>
    <row r="400" spans="1:64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</row>
    <row r="401" spans="1:64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</row>
    <row r="402" spans="1:64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</row>
    <row r="403" spans="1:64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</row>
    <row r="404" spans="1:64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</row>
    <row r="405" spans="1:64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</row>
    <row r="406" spans="1:64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1:64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1:64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64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1:64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1:64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</row>
    <row r="412" spans="1:64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</row>
    <row r="413" spans="1:64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</row>
    <row r="414" spans="1:64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</row>
    <row r="415" spans="1:64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</row>
    <row r="416" spans="1:64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</row>
    <row r="417" spans="1:64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</row>
    <row r="418" spans="1:64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</row>
    <row r="419" spans="1:64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</row>
    <row r="420" spans="1:64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</row>
    <row r="421" spans="1:64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</row>
    <row r="422" spans="1:64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</row>
    <row r="423" spans="1:64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</row>
    <row r="424" spans="1:64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</row>
    <row r="425" spans="1:64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</row>
    <row r="426" spans="1:64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</row>
    <row r="427" spans="1:64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</row>
    <row r="428" spans="1:64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</row>
    <row r="429" spans="1:64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1:64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1:64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</row>
    <row r="432" spans="1:64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</row>
    <row r="433" spans="1:64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</row>
    <row r="434" spans="1:64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</row>
    <row r="435" spans="1:64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</row>
    <row r="436" spans="1:64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</row>
    <row r="437" spans="1:64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</row>
    <row r="438" spans="1:64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</row>
    <row r="439" spans="1:64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</row>
    <row r="440" spans="1:64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1:64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</row>
    <row r="442" spans="1:64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</row>
    <row r="443" spans="1:64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</row>
    <row r="444" spans="1:64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</row>
    <row r="445" spans="1:64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</row>
    <row r="446" spans="1:64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</row>
    <row r="447" spans="1:64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</row>
    <row r="448" spans="1:64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</row>
    <row r="449" spans="1:64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</row>
    <row r="450" spans="1:64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</row>
    <row r="451" spans="1:64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</row>
    <row r="452" spans="1:64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</row>
    <row r="453" spans="1:64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</row>
    <row r="454" spans="1:64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</row>
    <row r="455" spans="1:64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</row>
    <row r="456" spans="1:64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</row>
    <row r="457" spans="1:64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</row>
    <row r="458" spans="1:64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</row>
    <row r="459" spans="1:64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</row>
  </sheetData>
  <sheetProtection algorithmName="SHA-512" hashValue="ViFLEP2kNaNR/DS/z706Id/BXbOe5BTdHYzyat2pjdNOPR1WCsXuS7QI8RD0CdKCCIVPKfGfQZE0Q/6/w4/BgA==" saltValue="MkyduTiBr1/3F+TTWoOe5A==" spinCount="100000" sheet="1" objects="1" scenarios="1"/>
  <sortState xmlns:xlrd2="http://schemas.microsoft.com/office/spreadsheetml/2017/richdata2" ref="A7:BL44">
    <sortCondition ref="A7:A44"/>
  </sortState>
  <mergeCells count="9">
    <mergeCell ref="AD1:AD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&amp;L&amp;"Arial,Bold"2020-2021
Boys TEAM Averages
&amp;KFF0000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2021-04-04T19:35:45Z</dcterms:modified>
</cp:coreProperties>
</file>